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99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Лист1" sheetId="7" r:id="rId7"/>
  </sheets>
  <externalReferences>
    <externalReference r:id="rId10"/>
    <externalReference r:id="rId11"/>
  </externalReferences>
  <definedNames>
    <definedName name="_1Excel_BuiltIn_Print_Area_1_1" localSheetId="1">#REF!</definedName>
    <definedName name="_1Excel_BuiltIn_Print_Area_1_1" localSheetId="3">#REF!</definedName>
    <definedName name="_1Excel_BuiltIn_Print_Area_1_1" localSheetId="5">#REF!</definedName>
    <definedName name="_1Excel_BuiltIn_Print_Area_1_1">#REF!</definedName>
    <definedName name="_7Excel_BuiltIn_Print_Area_1_1" localSheetId="1">#REF!</definedName>
    <definedName name="_7Excel_BuiltIn_Print_Area_1_1" localSheetId="3">#REF!</definedName>
    <definedName name="_7Excel_BuiltIn_Print_Area_1_1" localSheetId="5">#REF!</definedName>
    <definedName name="_7Excel_BuiltIn_Print_Area_1_1">#REF!</definedName>
    <definedName name="_Toc105952697" localSheetId="3">'4'!#REF!</definedName>
    <definedName name="_Toc105952697_3" localSheetId="1">#REF!</definedName>
    <definedName name="_Toc105952697_3" localSheetId="3">#REF!</definedName>
    <definedName name="_Toc105952697_3" localSheetId="5">#REF!</definedName>
    <definedName name="_Toc105952697_3">#REF!</definedName>
    <definedName name="_Toc105952698" localSheetId="3">'4'!#REF!</definedName>
    <definedName name="_Toc105952698_3" localSheetId="1">'[1]4,'!#REF!</definedName>
    <definedName name="_Toc105952698_3" localSheetId="3">'[1]4,'!#REF!</definedName>
    <definedName name="_Toc105952698_3" localSheetId="5">'[1]4,'!#REF!</definedName>
    <definedName name="_Toc105952698_3">'[1]4,'!#REF!</definedName>
    <definedName name="_Тос105952698_4" localSheetId="1">'[2]4,'!#REF!</definedName>
    <definedName name="_Тос105952698_4" localSheetId="3">'[2]4,'!#REF!</definedName>
    <definedName name="_Тос105952698_4" localSheetId="5">'[2]4,'!#REF!</definedName>
    <definedName name="_Тос105952698_4">'[2]4,'!#REF!</definedName>
    <definedName name="Excel_BuiltIn_Print_Area" localSheetId="1">#REF!</definedName>
    <definedName name="Excel_BuiltIn_Print_Area" localSheetId="3">#REF!</definedName>
    <definedName name="Excel_BuiltIn_Print_Area" localSheetId="5">#REF!</definedName>
    <definedName name="Excel_BuiltIn_Print_Area">#REF!</definedName>
    <definedName name="Excel_BuiltIn_Print_Area_10" localSheetId="1">#REF!</definedName>
    <definedName name="Excel_BuiltIn_Print_Area_10" localSheetId="3">#REF!</definedName>
    <definedName name="Excel_BuiltIn_Print_Area_10" localSheetId="5">#REF!</definedName>
    <definedName name="Excel_BuiltIn_Print_Area_10">#REF!</definedName>
    <definedName name="Excel_BuiltIn_Print_Area_12" localSheetId="1">#REF!</definedName>
    <definedName name="Excel_BuiltIn_Print_Area_12" localSheetId="3">#REF!</definedName>
    <definedName name="Excel_BuiltIn_Print_Area_12" localSheetId="5">#REF!</definedName>
    <definedName name="Excel_BuiltIn_Print_Area_12">#REF!</definedName>
    <definedName name="Excel_BuiltIn_Print_Area_4" localSheetId="1">#REF!</definedName>
    <definedName name="Excel_BuiltIn_Print_Area_4" localSheetId="3">#REF!</definedName>
    <definedName name="Excel_BuiltIn_Print_Area_4" localSheetId="5">#REF!</definedName>
    <definedName name="Excel_BuiltIn_Print_Area_4">#REF!</definedName>
    <definedName name="Excel_BuiltIn_Print_Area_5" localSheetId="1">#REF!</definedName>
    <definedName name="Excel_BuiltIn_Print_Area_5" localSheetId="3">#REF!</definedName>
    <definedName name="Excel_BuiltIn_Print_Area_5" localSheetId="5">#REF!</definedName>
    <definedName name="Excel_BuiltIn_Print_Area_5">#REF!</definedName>
    <definedName name="Excel_BuiltIn_Print_Area_6" localSheetId="1">#REF!</definedName>
    <definedName name="Excel_BuiltIn_Print_Area_6" localSheetId="3">#REF!</definedName>
    <definedName name="Excel_BuiltIn_Print_Area_6" localSheetId="5">#REF!</definedName>
    <definedName name="Excel_BuiltIn_Print_Area_6">#REF!</definedName>
    <definedName name="Excel_BuiltIn_Print_Area_8" localSheetId="1">#REF!</definedName>
    <definedName name="Excel_BuiltIn_Print_Area_8" localSheetId="3">#REF!</definedName>
    <definedName name="Excel_BuiltIn_Print_Area_8" localSheetId="5">#REF!</definedName>
    <definedName name="Excel_BuiltIn_Print_Area_8">#REF!</definedName>
    <definedName name="Excel_BuiltIn_Print_Titles_10" localSheetId="1">#REF!</definedName>
    <definedName name="Excel_BuiltIn_Print_Titles_10" localSheetId="3">#REF!</definedName>
    <definedName name="Excel_BuiltIn_Print_Titles_10" localSheetId="5">#REF!</definedName>
    <definedName name="Excel_BuiltIn_Print_Titles_10">#REF!</definedName>
    <definedName name="Excel_BuiltIn_Print_Titles_12" localSheetId="1">#REF!</definedName>
    <definedName name="Excel_BuiltIn_Print_Titles_12" localSheetId="3">#REF!</definedName>
    <definedName name="Excel_BuiltIn_Print_Titles_12" localSheetId="5">#REF!</definedName>
    <definedName name="Excel_BuiltIn_Print_Titles_12">#REF!</definedName>
    <definedName name="Excel_BuiltIn_Print_Titles_4" localSheetId="1">#REF!</definedName>
    <definedName name="Excel_BuiltIn_Print_Titles_4" localSheetId="3">#REF!</definedName>
    <definedName name="Excel_BuiltIn_Print_Titles_4" localSheetId="5">#REF!</definedName>
    <definedName name="Excel_BuiltIn_Print_Titles_4">#REF!</definedName>
    <definedName name="Excel_BuiltIn_Print_Titles_8" localSheetId="1">#REF!</definedName>
    <definedName name="Excel_BuiltIn_Print_Titles_8" localSheetId="3">#REF!</definedName>
    <definedName name="Excel_BuiltIn_Print_Titles_8" localSheetId="5">#REF!</definedName>
    <definedName name="Excel_BuiltIn_Print_Titles_8">#REF!</definedName>
    <definedName name="грлгрлгнго6н7" localSheetId="1">#REF!</definedName>
    <definedName name="грлгрлгнго6н7" localSheetId="3">#REF!</definedName>
    <definedName name="грлгрлгнго6н7" localSheetId="5">#REF!</definedName>
    <definedName name="грлгрлгнго6н7">#REF!</definedName>
    <definedName name="долртгпрои" localSheetId="1">'[2]4,'!#REF!</definedName>
    <definedName name="долртгпрои" localSheetId="3">'[2]4,'!#REF!</definedName>
    <definedName name="долртгпрои" localSheetId="5">'[2]4,'!#REF!</definedName>
    <definedName name="долртгпрои">'[2]4,'!#REF!</definedName>
    <definedName name="ждл" localSheetId="1">#REF!</definedName>
    <definedName name="ждл" localSheetId="3">#REF!</definedName>
    <definedName name="ждл" localSheetId="5">#REF!</definedName>
    <definedName name="ждл">#REF!</definedName>
    <definedName name="ждьб" localSheetId="1">#REF!</definedName>
    <definedName name="ждьб" localSheetId="3">#REF!</definedName>
    <definedName name="ждьб" localSheetId="5">#REF!</definedName>
    <definedName name="ждьб">#REF!</definedName>
    <definedName name="_xlnm.Print_Area" localSheetId="0">'1'!$A$1:$D$28</definedName>
    <definedName name="_xlnm.Print_Area" localSheetId="1">'2'!$A$1:$F$29</definedName>
    <definedName name="_xlnm.Print_Area" localSheetId="3">'4'!$A$1:$D$27</definedName>
    <definedName name="огрпло" localSheetId="1">#REF!</definedName>
    <definedName name="огрпло" localSheetId="3">#REF!</definedName>
    <definedName name="огрпло" localSheetId="5">#REF!</definedName>
    <definedName name="огрпло">#REF!</definedName>
    <definedName name="орапмол" localSheetId="1">#REF!</definedName>
    <definedName name="орапмол" localSheetId="3">#REF!</definedName>
    <definedName name="орапмол" localSheetId="5">#REF!</definedName>
    <definedName name="орапмол">#REF!</definedName>
    <definedName name="п" localSheetId="1">#REF!</definedName>
    <definedName name="п" localSheetId="3">#REF!</definedName>
    <definedName name="п" localSheetId="5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<sst xmlns="http://schemas.openxmlformats.org/spreadsheetml/2006/main" count="1389" uniqueCount="301">
  <si>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</si>
  <si>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</si>
  <si>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</si>
  <si>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</si>
  <si>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</si>
  <si>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</si>
  <si>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</si>
  <si>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</si>
  <si>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</si>
  <si>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</si>
  <si>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</si>
  <si>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</si>
  <si>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</si>
  <si>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</si>
  <si>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11</t>
  </si>
  <si>
    <t>03</t>
  </si>
  <si>
    <t>НАЦИОНАЛЬНАЯ БЕЗОПАСНОСТЬ И ПРАВООХРАНИТЕЛЬНАЯ ДЕЯТЕЛЬНОСТЬ</t>
  </si>
  <si>
    <t>05</t>
  </si>
  <si>
    <t xml:space="preserve">Условно утвержденные расходы </t>
  </si>
  <si>
    <t>99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</si>
  <si>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</si>
  <si>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</si>
  <si>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</si>
  <si>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</si>
  <si>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</si>
  <si>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Наименование  доходов</t>
  </si>
  <si>
    <t>Код доходов</t>
  </si>
  <si>
    <t>Код  главы администратора</t>
  </si>
  <si>
    <t>Всего доходов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</si>
  <si>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</si>
  <si>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</si>
  <si>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</si>
  <si>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</si>
  <si>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</si>
  <si>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>Доходы от использования имущества, находящегося в государственной и муниципальной собственности</t>
  </si>
  <si>
    <t xml:space="preserve"> НЕНАЛОГОВЫЕ ДОХОДЫ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</si>
  <si>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</si>
  <si>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</si>
  <si>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</si>
  <si>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</si>
  <si>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</si>
  <si>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</si>
  <si>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</si>
  <si>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</si>
  <si>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</si>
  <si>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</si>
  <si>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</si>
  <si>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</si>
  <si>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</si>
  <si>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</si>
  <si>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</si>
  <si>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</si>
  <si>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</si>
  <si>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</si>
  <si>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</si>
  <si>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</si>
  <si>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</si>
  <si>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</si>
  <si>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</si>
  <si>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</si>
  <si>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</si>
  <si>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</si>
  <si>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</si>
  <si>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</si>
  <si>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</si>
  <si>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</si>
  <si>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</si>
  <si>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</si>
  <si>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1 11 05025 10 0000 120</t>
  </si>
  <si>
    <t>Доходы,  получаемые в виде арендной платы, а также средства от продажи права на заключение договоров аренды за земли, находящиеся в собственности поселений  (за исключением  земельных участков</t>
  </si>
  <si>
    <t>1 11 05035 10 0000 120</t>
  </si>
  <si>
    <t>Доходы от сдачи в аренду имущества,  находящегося в оперативном управлении органов управления поселений и созданных ими учреждений (за исключением имущества муниципальных, автономных, бюджетных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</si>
  <si>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</si>
  <si>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</si>
  <si>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1 11 09035 10 0000 120</t>
  </si>
  <si>
    <t>Доходы от эксплуатации и использования имущества,  автомобильных дорог, находящихся в собственности поселений</t>
  </si>
  <si>
    <t>1 11 09045 10 0000 120</t>
  </si>
  <si>
    <t>Прочие поступления от использования имущества,  находящегося в собственности поселений (за исключением имущества муниципальных автономных учреждений, а также имущества муниципальных, бюджетных, унитарных предприятий, в том числе казенных)</t>
  </si>
  <si>
    <t>1 13 01995 10 0000 130</t>
  </si>
  <si>
    <t>Прочие доходы от оказания платных услуг получателями средств бюджетов поселений.</t>
  </si>
  <si>
    <t>114 06025 10 0000 430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</si>
  <si>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 и автономных учреждений).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</si>
  <si>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</si>
  <si>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</si>
  <si>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</si>
  <si>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</si>
  <si>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</si>
  <si>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</si>
  <si>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</si>
  <si>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</si>
  <si>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</si>
  <si>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</si>
  <si>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Перечисления из бюджетов поселений (в бюджеты поселений) для осуществления  возврата (зачета) излишне уплаченных или 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</si>
  <si>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</si>
  <si>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</si>
  <si>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</si>
  <si>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</si>
  <si>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800</t>
  </si>
  <si>
    <t>ЖИЛИЩНО-КОММУНАЛЬНОЕ ХОЗЯЙСТВО</t>
  </si>
  <si>
    <t>0500</t>
  </si>
  <si>
    <t>Коммунальное хозяйство</t>
  </si>
  <si>
    <t>0502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</si>
  <si>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за совершение нотариальных действий</t>
  </si>
  <si>
    <t>1 08 04020 01 1000 110</t>
  </si>
  <si>
    <t>1 08 04020 01 4000 110</t>
  </si>
  <si>
    <t>Межбюджетные трансферты</t>
  </si>
  <si>
    <t>Условно утверждаемые расходы</t>
  </si>
  <si>
    <t>99 9 99 99999</t>
  </si>
  <si>
    <t>999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</si>
  <si>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</si>
  <si>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</si>
  <si>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</si>
  <si>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Сумма на 2019 год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</si>
  <si>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</si>
  <si>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</si>
  <si>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</si>
  <si>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</si>
  <si>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</si>
  <si>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Осуществление первичного воинского учета на территориях, где отсутствуют военные комиссариаты</t>
  </si>
  <si>
    <t>Организация мер по обустройству мест бытовых и промышленных отходов</t>
  </si>
  <si>
    <t>01 0 00 00000</t>
  </si>
  <si>
    <t>Непрограммные направления деятельности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</si>
  <si>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</si>
  <si>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</si>
  <si>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</si>
  <si>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</si>
  <si>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</si>
  <si>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</si>
  <si>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2 02 15001 10 0000 151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</si>
  <si>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</si>
  <si>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</si>
  <si>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</si>
  <si>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2 02 35118 10 0000 151</t>
  </si>
  <si>
    <t>Межбюджетные трансферты ,передаваемые бюджетам сельских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</si>
  <si>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2 02 40014 10 0000 151</t>
  </si>
  <si>
    <t xml:space="preserve">Прочие субвенции бюджетам сельских поселений </t>
  </si>
  <si>
    <t>2 08 05000 10 0000 180</t>
  </si>
  <si>
    <t>2 02 15001 00 0000 151</t>
  </si>
  <si>
    <t>2 02 15000 00 0000 151</t>
  </si>
  <si>
    <t>2 02 35118 00 0000 151</t>
  </si>
  <si>
    <t>2 02 40000 00 0000 151</t>
  </si>
  <si>
    <t xml:space="preserve">Прочие безвозмездные поступления в бюджеты сельских поселений от бюджетов муниципальных районов </t>
  </si>
  <si>
    <t>изменения  (+,-)</t>
  </si>
  <si>
    <t>1 11 05000 00 0000 120</t>
  </si>
  <si>
    <t>99 0 А0 10100</t>
  </si>
  <si>
    <t>01 3 00 00000</t>
  </si>
  <si>
    <t>01 3 У1 80100</t>
  </si>
  <si>
    <t>01 3 У1 80110</t>
  </si>
  <si>
    <t>Мероприятия по организации представления муниципальных услуг и исполнения программы</t>
  </si>
  <si>
    <t>Основное мероприятие "Развитие физической культуры и спорта"</t>
  </si>
  <si>
    <t>01 2 02 10000</t>
  </si>
  <si>
    <t>01 2 02 10100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</si>
  <si>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</si>
  <si>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предупреждение и ликвидацию чрезвычайных ситуаций</t>
  </si>
  <si>
    <t>01 1 02 10000</t>
  </si>
  <si>
    <t>01 1 02 10100</t>
  </si>
  <si>
    <t>01 1 02 10200</t>
  </si>
  <si>
    <t>01 1 00 00000</t>
  </si>
  <si>
    <t>Основное мероприятие "Профилактика терроризма и экстремизма в границах поселения"</t>
  </si>
  <si>
    <t>02 2 00 00000</t>
  </si>
  <si>
    <t>09</t>
  </si>
  <si>
    <t>Основное мероприятие "Содержание и развитие дорожно-транспортного комплекса"</t>
  </si>
  <si>
    <t>02 1 00 00000</t>
  </si>
  <si>
    <t>НАЦИОНАЛЬНАЯ ЭКОНОМИКА</t>
  </si>
  <si>
    <t>0400</t>
  </si>
  <si>
    <t>0409</t>
  </si>
  <si>
    <t>Дорожное хозяйство (дорожные фонды)</t>
  </si>
  <si>
    <t>9999</t>
  </si>
  <si>
    <t>ФИЗИЧЕСКАЯ КУЛЬТУРА И СПОРТ</t>
  </si>
  <si>
    <t>Другие вопросы в области физической культуры и спорта</t>
  </si>
  <si>
    <t>1100</t>
  </si>
  <si>
    <t>1105</t>
  </si>
  <si>
    <t>РЕЗЕРВНЫЕ ФОНДЫ</t>
  </si>
  <si>
    <t>Резервные фонды</t>
  </si>
  <si>
    <t>Иные бюджетные ассигнования</t>
  </si>
  <si>
    <t>0111</t>
  </si>
  <si>
    <t>изменения (+,-)</t>
  </si>
  <si>
    <t xml:space="preserve">Непрограммные направления деятельности  сельской администрации </t>
  </si>
  <si>
    <t>99 0 00 01000</t>
  </si>
  <si>
    <t>01 0 А0 01100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</si>
  <si>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</si>
  <si>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Основное мероприятие  "Повышение эффективности муниципального управления"</t>
  </si>
  <si>
    <t>01 0 01 00000</t>
  </si>
  <si>
    <t xml:space="preserve">Основное мероприятие "Формирование эффективности  управления  муниципальными финансами" </t>
  </si>
  <si>
    <t>01 0 01 02000</t>
  </si>
  <si>
    <t xml:space="preserve">Внедрение программного обеспечения в бюджетный процесс </t>
  </si>
  <si>
    <t>01 0 01 02100</t>
  </si>
  <si>
    <t>99 0 00 01100</t>
  </si>
  <si>
    <t>500</t>
  </si>
  <si>
    <t>13</t>
  </si>
  <si>
    <t>01 0 03 0000</t>
  </si>
  <si>
    <t>Основное мероприятие "Развитие культуры"</t>
  </si>
  <si>
    <t>01 0 03 01000</t>
  </si>
  <si>
    <t>01 0 03 01100</t>
  </si>
  <si>
    <t>Основное мероприятие " Развитие физической культуры и спорта"</t>
  </si>
  <si>
    <t>01 0 03 02000</t>
  </si>
  <si>
    <t>01 0 03 02100</t>
  </si>
  <si>
    <t>Основное мероприятие " Организация и осуществление мероприятий по работе с детьми и молодежью"</t>
  </si>
  <si>
    <t>01 0 03 03000</t>
  </si>
  <si>
    <t>01 0 03 03100</t>
  </si>
  <si>
    <t>Подпрограмма "Развитие  социально-культурной сферы"</t>
  </si>
  <si>
    <t>99 0 00 51180</t>
  </si>
  <si>
    <t>99 0 01 51180</t>
  </si>
  <si>
    <t>01 0 02 00000</t>
  </si>
  <si>
    <t>Основное мероприятие "Обеспечение безопасности населения"</t>
  </si>
  <si>
    <t>01 0 02 02000</t>
  </si>
  <si>
    <t>Обеспечение первичных мер пожарной безопасности</t>
  </si>
  <si>
    <t xml:space="preserve">10 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</si>
  <si>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</si>
  <si>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 xml:space="preserve">Дорожная деятельность в отношении дорог местного значения </t>
  </si>
  <si>
    <t>Основное мероприятие "Повышение уровня благоустройства территории"</t>
  </si>
  <si>
    <t>01 0 02 01000</t>
  </si>
  <si>
    <t>Организация мер по теплоснабжению</t>
  </si>
  <si>
    <t>01 0 02 01100</t>
  </si>
  <si>
    <t>Организация мер по водоснабжению</t>
  </si>
  <si>
    <t>01 0 02 01600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</si>
  <si>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</si>
  <si>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</si>
  <si>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БЛАГОУСТРОЙСТВО</t>
  </si>
  <si>
    <t>Основное мероприятие " Повышение уровня благоустройства территории"</t>
  </si>
  <si>
    <t>Организация освещения улиц</t>
  </si>
  <si>
    <t>01 0 02 01200</t>
  </si>
  <si>
    <t>01 0 02 01500</t>
  </si>
  <si>
    <t>Организация текущего ремонта памятника</t>
  </si>
  <si>
    <t>01 0 02 01300</t>
  </si>
  <si>
    <t>Обеспечение текущего ремонта здания СДК</t>
  </si>
  <si>
    <t>01 0 02 01700</t>
  </si>
  <si>
    <t>Организация строительства детской площадки</t>
  </si>
  <si>
    <t>01 0 02 01800</t>
  </si>
  <si>
    <t>Основное мероприятие "Обеспечение развития дорожного хозяйства"</t>
  </si>
  <si>
    <t>01 0 02 03000</t>
  </si>
  <si>
    <t>Ремонт и строительство поселковых дорог</t>
  </si>
  <si>
    <t>01 0 02 03100</t>
  </si>
  <si>
    <t>02 1 02 Ж0000</t>
  </si>
  <si>
    <t>Подпрограмма "Обеспечение безопасности населения и профилактика терроризма и экстремизма"</t>
  </si>
  <si>
    <t>ДОРОЖНОЕ ХОЗЯЙСТВО</t>
  </si>
  <si>
    <t>02 1 01 Д0000</t>
  </si>
  <si>
    <t>Обеспечение деятельности администрации МОВерх-Апшуяхтинское сельское поселение</t>
  </si>
  <si>
    <t>ВЦП "Развитие социально- культурной сферы на 2016-2018 годы" муниципальной программы сельской администрации МОВерх-Апшуяхтинское сельское поселение "Комплексное совершенствование социально-экономических процессов МОВерх-Апшуяхтинское сельское поселение"</t>
  </si>
  <si>
    <t>ВЦП "Устойчивое развитие систем жизнеобеспечения" муниципальной программы "Комплексное совершенствование социально-экономических процессов МОВерх-Апшуяхтинское сельское поселение"</t>
  </si>
  <si>
    <t>Материально – техническое обеспечение  администрации МО Верх-Апшуяхтинское сельское поселение</t>
  </si>
  <si>
    <t>0113</t>
  </si>
  <si>
    <t>Другие общегосударственные вопросы</t>
  </si>
  <si>
    <t>2 02 29999 10 0000 151</t>
  </si>
  <si>
    <t xml:space="preserve">  Прочие межбюджетные трансферты, передаваемые бюджетам</t>
  </si>
  <si>
    <t>2 02 49999 00 0000 151</t>
  </si>
  <si>
    <t>02 2 03 P3000</t>
  </si>
  <si>
    <t>2 02 15001 10 0000 150</t>
  </si>
  <si>
    <t>2 02 15002 10 0000 150</t>
  </si>
  <si>
    <t>2 02 29999 10 0000 150</t>
  </si>
  <si>
    <t>2 02 35118 10 0000 150</t>
  </si>
  <si>
    <t>2 02 39999 10 0000 150</t>
  </si>
  <si>
    <t>2 02 40014 10 0000 150</t>
  </si>
  <si>
    <t>2 02 49999 10 0000 150</t>
  </si>
  <si>
    <t>2 02 90054 10 0000 150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</si>
  <si>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</si>
  <si>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</si>
  <si>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Суммав старой редакции</t>
  </si>
  <si>
    <t>Сумма  в новой редакции</t>
  </si>
  <si>
    <t>Сумма изменениями руб.</t>
  </si>
  <si>
    <t>тыс.руб.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</si>
  <si>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</si>
  <si>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</si>
  <si>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</si>
  <si>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</si>
  <si>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</si>
  <si>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</si>
  <si>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</si>
  <si>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Сумма на 2019 год.</t>
  </si>
  <si>
    <t>Приложение 7                                                                                                                                               к решению сессии Совета депутатов МО Верх-Апшуяхтинское поселение № 31/1   от "25"марта  2019 г "О внесении изменений  в Решение Совета депутатов  МО Верх-Апшуяхтинское сельское поселение № 29/1 от 26.12.18г. "О бюджете муниципального образования  Верх-Апшуяхтинское сельское поселение на 2019 год и на плановый период 2020-2021 годов."</t>
  </si>
  <si>
    <t>Источники финансирования   бюджета муниципального образования Верх-Апшуяхтинское  сельское поселение  за  2019 год</t>
  </si>
  <si>
    <t>Приложение 1                                                                                                                                               к решению сессии Совета депутатов МО Барагашское поселение № 83/3   от "26" марта  2019 г "О внесении изменений  в Решение Совета депутатов  МО Барагашское сельское поселение № 80/1 от 26.12.18 г. "О бюджете муниципального образования  Барагашское сельское поселение на 2019 год и на плановый период 2020-2021 годов."</t>
  </si>
  <si>
    <t>Перечень главных администраторов доходов бюджета сельской администрации муниципального образования Барагашское сельское поселение</t>
  </si>
  <si>
    <t xml:space="preserve"> Сельская администрация муниципальное образование Барагашское сельское поселение 801</t>
  </si>
  <si>
    <t>Объем поступлений доходов в бюджет  муниципального образования Барагашское сельское поселение в 2019 году</t>
  </si>
  <si>
    <t>Приложение 2                                                                                                                                               к решению сессии Совета депутатов МО Барагашское поселение № 83/3   от "26"марта  2019 г "О внесении изменений  в Решение Совета депутатов  МО Барагашское сельское поселение № 80/1 от 26.12.18 г. "О бюджете муниципального образования Барагашское сельское поселение на 2019 год и на плановый период 2020-2021 годов."</t>
  </si>
  <si>
    <t>Приложение 3                                                                                                                                               к решению сессии Совета депутатов МО Барагашское поселение № 83/3   от "26"марта  2019 г "О внесении изменений  в Решение Совета депутатов  МОБарагашское сельское поселение № 80/1 от 26.12.18г. "О бюджете муниципального образования  барагашское сельское поселение на 2019 год и на плановый период 2020-2021 годов."</t>
  </si>
  <si>
    <t>Распределение бюджетных ассигнований бюджета муниципального образования Барагашское сельское поселение  на реализацию муниципальных программ  на 2019 год и на плановый период 2020 и 2021 годов и непрограммных расходов</t>
  </si>
  <si>
    <t xml:space="preserve">Муниципальная программа МОБарагашское сельского поселения «Обеспечение экономического роста и обеспечение благоприятных условий жизни населения» </t>
  </si>
  <si>
    <t>Приложение 4                                                                                                                                               к решению сессии Совета депутатов МО Барагашское поселение № 83/3   от "26"марта  2019 г "О внесении изменений  в Решение Совета депутатов  МО Барагашское сельское поселение № 80/1 от 26.12.18г. "О бюджете муниципального образования  Барагашское сельское поселение на 2019 год и на плановый период 2020-2021 годов."</t>
  </si>
  <si>
    <t>Распределение
бюджетных ассигнований по разделам, подразделам классификации расходов бюджета                             сельской администрации муниципального образования Барагашское сельское поселение на 2019 год</t>
  </si>
  <si>
    <t>Приложение 5                                                                                                                                               к решению сессии Совета депутатов МО Барагашское поселение № 83/3   от "26"марта  2019 г "О внесении изменений  в бюджет муниципального образования  Барагашское сельское поселение на 2019 год и на плановый период 2020-2021 годов."</t>
  </si>
  <si>
    <t>Ведомственная структура расходов бюджета  муниципального образования Барагашское сельское поселение на 2019 год</t>
  </si>
  <si>
    <t>Повышение эффективности муниципального управления муниципальной программы "Обеспечение экономического роста и обеспечение благоприятных условий жизни населения"</t>
  </si>
  <si>
    <t xml:space="preserve">Основное мероприятие "Повышение эффективности управления муниципальной собственности" </t>
  </si>
  <si>
    <t>Совершенствование системы информационно-пропагандическогопротиводействия терроризму и экстремизму</t>
  </si>
  <si>
    <t>02 2 03 P2000</t>
  </si>
  <si>
    <t>ДРУГИЕ ОБЩЕГОСУДАРСТВЕННЫЕ РАСХОДЫ</t>
  </si>
  <si>
    <t>Основное мероприятие"Обеспечение первичных мер пожарной безопасности в границах поселений"</t>
  </si>
  <si>
    <t>01 2 01 Р1000</t>
  </si>
  <si>
    <t xml:space="preserve">ЖИЛИЩНО-КОММУНАЛЬНОЕ ХОЗЯЙСТВО </t>
  </si>
  <si>
    <t>Основное мероприятие "Поддержание и улучшение санитарного и эстетического состояния территорий"</t>
  </si>
  <si>
    <t>02 3 01 10000</t>
  </si>
  <si>
    <t>Другие вопросы в области физической культуры и спрота</t>
  </si>
  <si>
    <t>Программа "Развитие социально-культурной сферы"</t>
  </si>
  <si>
    <t>Приложение 6                                                                                                                                               к решению сессии Совета депутатов МО Барагашское поселение № 83/3   от "26"марта  2019 г "О внесении изменений  в Решение Совета депутатов  МО Барагашское сельское поселение № 80/1 от 26.12.18г. "О бюджете муниципального образования  Барагашское сельское поселение на 2019 год и на плановый период 2020-2021 годов."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</si>
  <si>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образованияБарагашское сельское поселение на 2019 год </t>
  </si>
  <si>
    <t xml:space="preserve">Программные направления деятельности </t>
  </si>
  <si>
    <t xml:space="preserve"> 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населения"</t>
  </si>
  <si>
    <t xml:space="preserve"> Программа 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населения"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</si>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</sst>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_р_._-;_-@_-"/>
    <numFmt numFmtId="172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9" fontId="22" fillId="0" borderId="1">
      <alignment horizontal="center" wrapText="1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 wrapText="1"/>
    </xf>
    <xf numFmtId="2" fontId="64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9" fillId="0" borderId="0" xfId="54" applyFont="1" applyFill="1">
      <alignment/>
      <protection/>
    </xf>
    <xf numFmtId="0" fontId="12" fillId="0" borderId="0" xfId="54" applyFont="1">
      <alignment/>
      <protection/>
    </xf>
    <xf numFmtId="0" fontId="12" fillId="0" borderId="0" xfId="54" applyFont="1" applyAlignment="1">
      <alignment horizontal="justify"/>
      <protection/>
    </xf>
    <xf numFmtId="0" fontId="12" fillId="0" borderId="0" xfId="54" applyFont="1" applyAlignment="1">
      <alignment horizontal="center"/>
      <protection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9" fillId="0" borderId="0" xfId="54" applyFont="1" applyAlignment="1">
      <alignment horizontal="left"/>
      <protection/>
    </xf>
    <xf numFmtId="0" fontId="7" fillId="0" borderId="0" xfId="54">
      <alignment/>
      <protection/>
    </xf>
    <xf numFmtId="0" fontId="14" fillId="0" borderId="0" xfId="54" applyFont="1">
      <alignment/>
      <protection/>
    </xf>
    <xf numFmtId="0" fontId="12" fillId="0" borderId="0" xfId="54" applyFont="1" applyFill="1" applyAlignment="1">
      <alignment wrapText="1"/>
      <protection/>
    </xf>
    <xf numFmtId="0" fontId="7" fillId="0" borderId="0" xfId="54" applyAlignment="1">
      <alignment horizontal="center" vertical="center" wrapText="1"/>
      <protection/>
    </xf>
    <xf numFmtId="0" fontId="7" fillId="0" borderId="0" xfId="54" applyAlignment="1">
      <alignment horizontal="justify" vertical="center" wrapText="1"/>
      <protection/>
    </xf>
    <xf numFmtId="0" fontId="7" fillId="0" borderId="0" xfId="54" applyAlignment="1">
      <alignment horizontal="right" vertical="justify"/>
      <protection/>
    </xf>
    <xf numFmtId="0" fontId="12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/>
      <protection/>
    </xf>
    <xf numFmtId="0" fontId="7" fillId="0" borderId="0" xfId="54" applyFont="1" applyAlignment="1">
      <alignment horizontal="left" vertical="justify"/>
      <protection/>
    </xf>
    <xf numFmtId="0" fontId="12" fillId="0" borderId="0" xfId="54" applyFont="1" applyFill="1" applyBorder="1" applyAlignment="1">
      <alignment horizontal="left" vertical="justify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horizontal="left" vertical="justify"/>
      <protection/>
    </xf>
    <xf numFmtId="0" fontId="13" fillId="0" borderId="0" xfId="54" applyFont="1" applyAlignment="1">
      <alignment horizontal="right" vertical="justify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justify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justify" vertical="center" wrapText="1"/>
      <protection/>
    </xf>
    <xf numFmtId="0" fontId="15" fillId="0" borderId="0" xfId="54" applyFont="1">
      <alignment/>
      <protection/>
    </xf>
    <xf numFmtId="0" fontId="15" fillId="0" borderId="0" xfId="54" applyFont="1" applyBorder="1">
      <alignment/>
      <protection/>
    </xf>
    <xf numFmtId="0" fontId="16" fillId="0" borderId="0" xfId="54" applyFont="1">
      <alignment/>
      <protection/>
    </xf>
    <xf numFmtId="0" fontId="3" fillId="0" borderId="0" xfId="54" applyFont="1">
      <alignment/>
      <protection/>
    </xf>
    <xf numFmtId="0" fontId="9" fillId="0" borderId="11" xfId="54" applyFont="1" applyBorder="1" applyAlignment="1">
      <alignment horizontal="center" vertical="center"/>
      <protection/>
    </xf>
    <xf numFmtId="0" fontId="8" fillId="0" borderId="0" xfId="54" applyFont="1">
      <alignment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justify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wrapText="1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0" xfId="54" applyFont="1" applyAlignment="1">
      <alignment wrapText="1"/>
      <protection/>
    </xf>
    <xf numFmtId="49" fontId="12" fillId="0" borderId="0" xfId="54" applyNumberFormat="1" applyFont="1" applyAlignment="1">
      <alignment horizontal="center"/>
      <protection/>
    </xf>
    <xf numFmtId="0" fontId="9" fillId="0" borderId="0" xfId="54" applyFont="1" applyAlignment="1">
      <alignment horizontal="center" vertical="center"/>
      <protection/>
    </xf>
    <xf numFmtId="49" fontId="9" fillId="0" borderId="0" xfId="54" applyNumberFormat="1" applyFont="1" applyAlignment="1">
      <alignment horizontal="center"/>
      <protection/>
    </xf>
    <xf numFmtId="0" fontId="9" fillId="0" borderId="0" xfId="54" applyFont="1" applyAlignment="1">
      <alignment wrapText="1"/>
      <protection/>
    </xf>
    <xf numFmtId="49" fontId="9" fillId="0" borderId="11" xfId="54" applyNumberFormat="1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9" fillId="0" borderId="11" xfId="54" applyFont="1" applyBorder="1" applyAlignment="1">
      <alignment horizont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7" fillId="0" borderId="0" xfId="54" applyAlignment="1">
      <alignment/>
      <protection/>
    </xf>
    <xf numFmtId="0" fontId="11" fillId="0" borderId="0" xfId="54" applyFont="1" applyAlignment="1">
      <alignment horizontal="center" vertical="top" wrapText="1"/>
      <protection/>
    </xf>
    <xf numFmtId="0" fontId="8" fillId="0" borderId="0" xfId="54" applyFont="1" applyAlignment="1">
      <alignment horizontal="center" vertical="top" wrapText="1"/>
      <protection/>
    </xf>
    <xf numFmtId="0" fontId="11" fillId="0" borderId="0" xfId="54" applyFont="1" applyAlignment="1">
      <alignment horizontal="center" wrapText="1"/>
      <protection/>
    </xf>
    <xf numFmtId="0" fontId="66" fillId="0" borderId="0" xfId="0" applyFont="1" applyAlignment="1">
      <alignment/>
    </xf>
    <xf numFmtId="0" fontId="13" fillId="0" borderId="13" xfId="54" applyFont="1" applyBorder="1" applyAlignment="1">
      <alignment/>
      <protection/>
    </xf>
    <xf numFmtId="0" fontId="13" fillId="0" borderId="14" xfId="54" applyFont="1" applyBorder="1" applyAlignment="1">
      <alignment/>
      <protection/>
    </xf>
    <xf numFmtId="0" fontId="9" fillId="0" borderId="0" xfId="54" applyFont="1" applyAlignment="1">
      <alignment vertical="center"/>
      <protection/>
    </xf>
    <xf numFmtId="0" fontId="66" fillId="0" borderId="11" xfId="0" applyFont="1" applyBorder="1" applyAlignment="1">
      <alignment vertical="center"/>
    </xf>
    <xf numFmtId="0" fontId="13" fillId="0" borderId="0" xfId="54" applyFont="1" applyAlignment="1">
      <alignment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66" fillId="0" borderId="11" xfId="0" applyFont="1" applyBorder="1" applyAlignment="1">
      <alignment horizontal="center" vertical="center"/>
    </xf>
    <xf numFmtId="49" fontId="9" fillId="0" borderId="11" xfId="54" applyNumberFormat="1" applyFont="1" applyBorder="1" applyAlignment="1">
      <alignment horizontal="center" wrapText="1"/>
      <protection/>
    </xf>
    <xf numFmtId="0" fontId="3" fillId="0" borderId="11" xfId="54" applyFont="1" applyBorder="1" applyAlignment="1">
      <alignment horizontal="center" wrapText="1"/>
      <protection/>
    </xf>
    <xf numFmtId="0" fontId="9" fillId="0" borderId="11" xfId="54" applyFont="1" applyBorder="1" applyAlignment="1">
      <alignment horizontal="center"/>
      <protection/>
    </xf>
    <xf numFmtId="2" fontId="3" fillId="0" borderId="11" xfId="54" applyNumberFormat="1" applyFont="1" applyBorder="1" applyAlignment="1">
      <alignment horizontal="right" vertical="center" wrapText="1"/>
      <protection/>
    </xf>
    <xf numFmtId="2" fontId="9" fillId="0" borderId="11" xfId="54" applyNumberFormat="1" applyFont="1" applyBorder="1" applyAlignment="1">
      <alignment horizontal="right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49" fontId="3" fillId="0" borderId="11" xfId="54" applyNumberFormat="1" applyFont="1" applyFill="1" applyBorder="1" applyAlignment="1">
      <alignment horizontal="center" wrapText="1"/>
      <protection/>
    </xf>
    <xf numFmtId="0" fontId="19" fillId="0" borderId="0" xfId="54" applyFont="1">
      <alignment/>
      <protection/>
    </xf>
    <xf numFmtId="1" fontId="3" fillId="0" borderId="11" xfId="54" applyNumberFormat="1" applyFont="1" applyFill="1" applyBorder="1" applyAlignment="1">
      <alignment horizontal="left" vertical="top" wrapText="1"/>
      <protection/>
    </xf>
    <xf numFmtId="49" fontId="3" fillId="0" borderId="11" xfId="54" applyNumberFormat="1" applyFont="1" applyBorder="1" applyAlignment="1">
      <alignment horizontal="center"/>
      <protection/>
    </xf>
    <xf numFmtId="1" fontId="6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wrapText="1"/>
    </xf>
    <xf numFmtId="2" fontId="5" fillId="0" borderId="11" xfId="53" applyNumberFormat="1" applyFont="1" applyFill="1" applyBorder="1" applyAlignment="1">
      <alignment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vertical="center" wrapText="1"/>
    </xf>
    <xf numFmtId="2" fontId="3" fillId="0" borderId="11" xfId="54" applyNumberFormat="1" applyFont="1" applyBorder="1" applyAlignment="1">
      <alignment horizontal="right" vertical="center"/>
      <protection/>
    </xf>
    <xf numFmtId="0" fontId="69" fillId="0" borderId="0" xfId="0" applyFont="1" applyAlignment="1">
      <alignment horizontal="left" readingOrder="2"/>
    </xf>
    <xf numFmtId="0" fontId="3" fillId="0" borderId="0" xfId="0" applyFont="1" applyFill="1" applyAlignment="1">
      <alignment vertical="center" wrapText="1"/>
    </xf>
    <xf numFmtId="2" fontId="9" fillId="0" borderId="0" xfId="54" applyNumberFormat="1" applyFont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5" fillId="33" borderId="11" xfId="0" applyFont="1" applyFill="1" applyBorder="1" applyAlignment="1">
      <alignment vertical="top" wrapText="1"/>
    </xf>
    <xf numFmtId="0" fontId="11" fillId="0" borderId="11" xfId="54" applyFont="1" applyFill="1" applyBorder="1" applyAlignment="1">
      <alignment horizontal="center" vertical="center"/>
      <protection/>
    </xf>
    <xf numFmtId="0" fontId="66" fillId="0" borderId="11" xfId="0" applyFont="1" applyFill="1" applyBorder="1" applyAlignment="1">
      <alignment vertical="center"/>
    </xf>
    <xf numFmtId="0" fontId="8" fillId="0" borderId="11" xfId="54" applyFont="1" applyFill="1" applyBorder="1" applyAlignment="1">
      <alignment horizontal="center" vertical="center"/>
      <protection/>
    </xf>
    <xf numFmtId="0" fontId="70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64" fillId="0" borderId="11" xfId="0" applyNumberFormat="1" applyFont="1" applyFill="1" applyBorder="1" applyAlignment="1">
      <alignment horizontal="right" vertical="center"/>
    </xf>
    <xf numFmtId="2" fontId="9" fillId="0" borderId="11" xfId="54" applyNumberFormat="1" applyFont="1" applyBorder="1" applyAlignment="1">
      <alignment horizontal="right" vertical="center"/>
      <protection/>
    </xf>
    <xf numFmtId="0" fontId="66" fillId="0" borderId="11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11" fillId="0" borderId="11" xfId="54" applyFont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center" wrapText="1"/>
    </xf>
    <xf numFmtId="0" fontId="9" fillId="0" borderId="11" xfId="54" applyFont="1" applyBorder="1" applyAlignment="1">
      <alignment horizontal="left" vertical="center" wrapText="1"/>
      <protection/>
    </xf>
    <xf numFmtId="0" fontId="3" fillId="0" borderId="11" xfId="54" applyFont="1" applyBorder="1" applyAlignment="1">
      <alignment horizontal="left" vertical="center" wrapText="1"/>
      <protection/>
    </xf>
    <xf numFmtId="0" fontId="72" fillId="0" borderId="11" xfId="54" applyFont="1" applyFill="1" applyBorder="1" applyAlignment="1">
      <alignment horizontal="center" vertical="center" wrapText="1"/>
      <protection/>
    </xf>
    <xf numFmtId="0" fontId="73" fillId="0" borderId="11" xfId="54" applyNumberFormat="1" applyFont="1" applyFill="1" applyBorder="1" applyAlignment="1">
      <alignment vertical="center" wrapText="1"/>
      <protection/>
    </xf>
    <xf numFmtId="49" fontId="9" fillId="33" borderId="11" xfId="54" applyNumberFormat="1" applyFont="1" applyFill="1" applyBorder="1" applyAlignment="1">
      <alignment vertical="center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right" vertical="center" wrapText="1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2" fontId="3" fillId="0" borderId="11" xfId="54" applyNumberFormat="1" applyFont="1" applyBorder="1" applyAlignment="1">
      <alignment horizontal="center" vertical="center" wrapText="1"/>
      <protection/>
    </xf>
    <xf numFmtId="0" fontId="9" fillId="0" borderId="11" xfId="54" applyNumberFormat="1" applyFont="1" applyBorder="1" applyAlignment="1">
      <alignment horizontal="center" wrapText="1"/>
      <protection/>
    </xf>
    <xf numFmtId="0" fontId="73" fillId="0" borderId="11" xfId="54" applyNumberFormat="1" applyFont="1" applyFill="1" applyBorder="1" applyAlignment="1">
      <alignment horizontal="center" vertical="center" wrapText="1"/>
      <protection/>
    </xf>
    <xf numFmtId="43" fontId="72" fillId="33" borderId="11" xfId="73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9" fillId="0" borderId="13" xfId="54" applyFont="1" applyFill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0" fontId="3" fillId="0" borderId="11" xfId="54" applyNumberFormat="1" applyFont="1" applyBorder="1" applyAlignment="1">
      <alignment horizontal="right" vertical="center"/>
      <protection/>
    </xf>
    <xf numFmtId="0" fontId="9" fillId="0" borderId="11" xfId="54" applyNumberFormat="1" applyFont="1" applyFill="1" applyBorder="1" applyAlignment="1">
      <alignment horizontal="right" wrapText="1"/>
      <protection/>
    </xf>
    <xf numFmtId="0" fontId="9" fillId="0" borderId="11" xfId="54" applyNumberFormat="1" applyFont="1" applyFill="1" applyBorder="1" applyAlignment="1">
      <alignment horizontal="right" vertical="center" wrapText="1"/>
      <protection/>
    </xf>
    <xf numFmtId="0" fontId="3" fillId="0" borderId="11" xfId="54" applyNumberFormat="1" applyFont="1" applyFill="1" applyBorder="1" applyAlignment="1">
      <alignment horizontal="right" wrapText="1"/>
      <protection/>
    </xf>
    <xf numFmtId="0" fontId="67" fillId="33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justify"/>
    </xf>
    <xf numFmtId="2" fontId="5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72" fillId="0" borderId="11" xfId="54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49" fontId="12" fillId="0" borderId="0" xfId="54" applyNumberFormat="1" applyFont="1">
      <alignment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43" fontId="8" fillId="0" borderId="0" xfId="73" applyFont="1" applyFill="1" applyAlignment="1">
      <alignment horizontal="right"/>
    </xf>
    <xf numFmtId="0" fontId="9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66" fontId="3" fillId="33" borderId="11" xfId="74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vertical="top"/>
    </xf>
    <xf numFmtId="43" fontId="3" fillId="0" borderId="11" xfId="75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top"/>
    </xf>
    <xf numFmtId="49" fontId="3" fillId="0" borderId="11" xfId="58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justify" vertical="top"/>
    </xf>
    <xf numFmtId="49" fontId="9" fillId="0" borderId="11" xfId="58" applyNumberFormat="1" applyFont="1" applyFill="1" applyBorder="1" applyAlignment="1">
      <alignment horizontal="center" vertical="center"/>
      <protection/>
    </xf>
    <xf numFmtId="43" fontId="3" fillId="0" borderId="11" xfId="73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9" fillId="0" borderId="11" xfId="54" applyNumberFormat="1" applyFont="1" applyBorder="1" applyAlignment="1">
      <alignment horizontal="right" vertical="center" wrapText="1"/>
      <protection/>
    </xf>
    <xf numFmtId="0" fontId="3" fillId="0" borderId="11" xfId="54" applyNumberFormat="1" applyFont="1" applyBorder="1" applyAlignment="1">
      <alignment horizontal="right" vertical="center" wrapText="1"/>
      <protection/>
    </xf>
    <xf numFmtId="0" fontId="3" fillId="0" borderId="11" xfId="54" applyNumberFormat="1" applyFont="1" applyBorder="1" applyAlignment="1">
      <alignment horizontal="center" vertical="center" wrapText="1"/>
      <protection/>
    </xf>
    <xf numFmtId="0" fontId="68" fillId="33" borderId="11" xfId="73" applyNumberFormat="1" applyFont="1" applyFill="1" applyBorder="1" applyAlignment="1">
      <alignment horizontal="center" vertical="center" wrapText="1"/>
    </xf>
    <xf numFmtId="0" fontId="72" fillId="33" borderId="11" xfId="73" applyNumberFormat="1" applyFont="1" applyFill="1" applyBorder="1" applyAlignment="1">
      <alignment vertical="center" wrapText="1"/>
    </xf>
    <xf numFmtId="0" fontId="68" fillId="33" borderId="11" xfId="73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 wrapText="1"/>
    </xf>
    <xf numFmtId="0" fontId="64" fillId="0" borderId="11" xfId="0" applyNumberFormat="1" applyFont="1" applyFill="1" applyBorder="1" applyAlignment="1">
      <alignment horizontal="right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horizontal="center" vertical="top" wrapText="1"/>
    </xf>
    <xf numFmtId="0" fontId="70" fillId="0" borderId="11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wrapText="1"/>
    </xf>
    <xf numFmtId="0" fontId="70" fillId="0" borderId="14" xfId="0" applyFont="1" applyBorder="1" applyAlignment="1">
      <alignment horizontal="left" wrapText="1"/>
    </xf>
    <xf numFmtId="0" fontId="70" fillId="0" borderId="13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8" fillId="0" borderId="0" xfId="54" applyFont="1" applyAlignment="1">
      <alignment horizontal="left" vertical="top" wrapText="1"/>
      <protection/>
    </xf>
    <xf numFmtId="0" fontId="3" fillId="0" borderId="0" xfId="54" applyFont="1" applyAlignment="1">
      <alignment horizontal="center" vertical="top" wrapText="1"/>
      <protection/>
    </xf>
    <xf numFmtId="0" fontId="9" fillId="0" borderId="0" xfId="54" applyFont="1" applyAlignment="1">
      <alignment horizontal="center" vertical="top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/>
      <protection/>
    </xf>
    <xf numFmtId="0" fontId="70" fillId="0" borderId="11" xfId="0" applyFont="1" applyFill="1" applyBorder="1" applyAlignment="1">
      <alignment horizontal="left" vertical="center" wrapText="1"/>
    </xf>
    <xf numFmtId="0" fontId="8" fillId="0" borderId="13" xfId="54" applyFont="1" applyBorder="1" applyAlignment="1">
      <alignment horizontal="left" vertical="center" wrapText="1"/>
      <protection/>
    </xf>
    <xf numFmtId="0" fontId="8" fillId="0" borderId="14" xfId="54" applyFont="1" applyBorder="1" applyAlignment="1">
      <alignment horizontal="left" vertical="center" wrapText="1"/>
      <protection/>
    </xf>
    <xf numFmtId="0" fontId="8" fillId="0" borderId="13" xfId="54" applyFont="1" applyBorder="1" applyAlignment="1">
      <alignment horizontal="left" wrapText="1"/>
      <protection/>
    </xf>
    <xf numFmtId="0" fontId="8" fillId="0" borderId="14" xfId="54" applyFont="1" applyBorder="1" applyAlignment="1">
      <alignment horizontal="left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13" fillId="0" borderId="0" xfId="54" applyFont="1" applyAlignment="1">
      <alignment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21" fillId="0" borderId="0" xfId="54" applyFont="1" applyFill="1" applyAlignment="1">
      <alignment horizontal="center" vertical="center" wrapText="1"/>
      <protection/>
    </xf>
    <xf numFmtId="0" fontId="21" fillId="0" borderId="0" xfId="54" applyFont="1" applyAlignment="1">
      <alignment horizontal="left" vertical="top" wrapText="1"/>
      <protection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2" fontId="9" fillId="0" borderId="11" xfId="54" applyNumberFormat="1" applyFont="1" applyFill="1" applyBorder="1" applyAlignment="1">
      <alignment horizontal="right" wrapText="1"/>
      <protection/>
    </xf>
    <xf numFmtId="2" fontId="3" fillId="0" borderId="11" xfId="54" applyNumberFormat="1" applyFont="1" applyFill="1" applyBorder="1" applyAlignment="1">
      <alignment horizontal="right" wrapText="1"/>
      <protection/>
    </xf>
    <xf numFmtId="0" fontId="9" fillId="0" borderId="11" xfId="54" applyNumberFormat="1" applyFont="1" applyBorder="1" applyAlignment="1">
      <alignment horizontal="right" vertical="center"/>
      <protection/>
    </xf>
    <xf numFmtId="0" fontId="6" fillId="0" borderId="11" xfId="0" applyNumberFormat="1" applyFont="1" applyFill="1" applyBorder="1" applyAlignment="1">
      <alignment horizontal="right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 2" xfId="57"/>
    <cellStyle name="Обычный_все приложения_все приложения 2011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3" xfId="73"/>
    <cellStyle name="Финансовый 3 2" xfId="74"/>
    <cellStyle name="Финансовый_все приложения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0"/>
  <sheetViews>
    <sheetView zoomScalePageLayoutView="0" workbookViewId="0" topLeftCell="A1">
      <selection activeCell="C5" sqref="C5:D5"/>
    </sheetView>
  </sheetViews>
  <sheetFormatPr defaultColWidth="9.140625" defaultRowHeight="15"/>
  <cols>
    <col min="1" max="1" width="9.28125" style="12" customWidth="1"/>
    <col min="2" max="2" width="28.140625" style="12" customWidth="1"/>
    <col min="3" max="3" width="32.140625" style="13" customWidth="1"/>
    <col min="4" max="4" width="40.28125" style="13" customWidth="1"/>
    <col min="5" max="16384" width="9.140625" style="12" customWidth="1"/>
  </cols>
  <sheetData>
    <row r="1" spans="3:4" ht="113.25" customHeight="1">
      <c r="C1" s="205" t="s">
        <v>271</v>
      </c>
      <c r="D1" s="205"/>
    </row>
    <row r="2" spans="1:7" s="18" customFormat="1" ht="43.5" customHeight="1">
      <c r="A2" s="206" t="s">
        <v>272</v>
      </c>
      <c r="B2" s="207"/>
      <c r="C2" s="207"/>
      <c r="D2" s="207"/>
      <c r="G2" s="87"/>
    </row>
    <row r="3" spans="1:7" s="65" customFormat="1" ht="76.5" customHeight="1">
      <c r="A3" s="42" t="s">
        <v>27</v>
      </c>
      <c r="B3" s="42" t="s">
        <v>26</v>
      </c>
      <c r="C3" s="208" t="s">
        <v>25</v>
      </c>
      <c r="D3" s="209"/>
      <c r="G3" s="87"/>
    </row>
    <row r="4" spans="1:7" s="16" customFormat="1" ht="18.75" customHeight="1">
      <c r="A4" s="62" t="s">
        <v>273</v>
      </c>
      <c r="B4" s="17"/>
      <c r="C4" s="63"/>
      <c r="D4" s="64"/>
      <c r="G4" s="87"/>
    </row>
    <row r="5" spans="1:7" s="16" customFormat="1" ht="79.5" customHeight="1">
      <c r="A5" s="69">
        <v>801</v>
      </c>
      <c r="B5" s="108" t="s">
        <v>103</v>
      </c>
      <c r="C5" s="211" t="s">
        <v>102</v>
      </c>
      <c r="D5" s="212"/>
      <c r="G5" s="87"/>
    </row>
    <row r="6" spans="1:7" s="16" customFormat="1" ht="77.25" customHeight="1">
      <c r="A6" s="69">
        <v>801</v>
      </c>
      <c r="B6" s="108" t="s">
        <v>104</v>
      </c>
      <c r="C6" s="213" t="s">
        <v>102</v>
      </c>
      <c r="D6" s="214"/>
      <c r="G6" s="87"/>
    </row>
    <row r="7" spans="1:4" s="67" customFormat="1" ht="71.25" customHeight="1">
      <c r="A7" s="93">
        <v>801</v>
      </c>
      <c r="B7" s="94" t="s">
        <v>68</v>
      </c>
      <c r="C7" s="210" t="s">
        <v>69</v>
      </c>
      <c r="D7" s="210"/>
    </row>
    <row r="8" spans="1:4" s="67" customFormat="1" ht="78" customHeight="1">
      <c r="A8" s="93">
        <v>801</v>
      </c>
      <c r="B8" s="94" t="s">
        <v>70</v>
      </c>
      <c r="C8" s="210" t="s">
        <v>71</v>
      </c>
      <c r="D8" s="210"/>
    </row>
    <row r="9" spans="1:4" s="67" customFormat="1" ht="60.75" customHeight="1">
      <c r="A9" s="68">
        <v>801</v>
      </c>
      <c r="B9" s="66" t="s">
        <v>72</v>
      </c>
      <c r="C9" s="200" t="s">
        <v>73</v>
      </c>
      <c r="D9" s="200"/>
    </row>
    <row r="10" spans="1:4" s="67" customFormat="1" ht="49.5" customHeight="1">
      <c r="A10" s="68">
        <v>801</v>
      </c>
      <c r="B10" s="66" t="s">
        <v>74</v>
      </c>
      <c r="C10" s="200" t="s">
        <v>75</v>
      </c>
      <c r="D10" s="200"/>
    </row>
    <row r="11" spans="1:4" s="67" customFormat="1" ht="93.75" customHeight="1">
      <c r="A11" s="68">
        <v>801</v>
      </c>
      <c r="B11" s="66" t="s">
        <v>76</v>
      </c>
      <c r="C11" s="200" t="s">
        <v>77</v>
      </c>
      <c r="D11" s="200"/>
    </row>
    <row r="12" spans="1:4" s="67" customFormat="1" ht="42.75" customHeight="1">
      <c r="A12" s="68">
        <v>801</v>
      </c>
      <c r="B12" s="66" t="s">
        <v>78</v>
      </c>
      <c r="C12" s="200" t="s">
        <v>79</v>
      </c>
      <c r="D12" s="200"/>
    </row>
    <row r="13" spans="1:4" s="67" customFormat="1" ht="61.5" customHeight="1">
      <c r="A13" s="95">
        <v>801</v>
      </c>
      <c r="B13" s="96" t="s">
        <v>80</v>
      </c>
      <c r="C13" s="210" t="s">
        <v>81</v>
      </c>
      <c r="D13" s="210"/>
    </row>
    <row r="14" spans="1:4" s="67" customFormat="1" ht="70.5" customHeight="1">
      <c r="A14" s="68">
        <v>801</v>
      </c>
      <c r="B14" s="103" t="s">
        <v>82</v>
      </c>
      <c r="C14" s="200" t="s">
        <v>83</v>
      </c>
      <c r="D14" s="200"/>
    </row>
    <row r="15" spans="1:4" s="67" customFormat="1" ht="74.25" customHeight="1">
      <c r="A15" s="68">
        <v>801</v>
      </c>
      <c r="B15" s="103" t="s">
        <v>84</v>
      </c>
      <c r="C15" s="200" t="s">
        <v>85</v>
      </c>
      <c r="D15" s="200"/>
    </row>
    <row r="16" spans="1:4" s="67" customFormat="1" ht="51.75" customHeight="1">
      <c r="A16" s="68">
        <v>801</v>
      </c>
      <c r="B16" s="103" t="s">
        <v>86</v>
      </c>
      <c r="C16" s="200" t="s">
        <v>87</v>
      </c>
      <c r="D16" s="200"/>
    </row>
    <row r="17" spans="1:4" s="67" customFormat="1" ht="36.75" customHeight="1">
      <c r="A17" s="68">
        <v>801</v>
      </c>
      <c r="B17" s="103" t="s">
        <v>88</v>
      </c>
      <c r="C17" s="200" t="s">
        <v>89</v>
      </c>
      <c r="D17" s="200"/>
    </row>
    <row r="18" spans="1:4" s="67" customFormat="1" ht="26.25" customHeight="1">
      <c r="A18" s="68">
        <v>801</v>
      </c>
      <c r="B18" s="103" t="s">
        <v>90</v>
      </c>
      <c r="C18" s="200" t="s">
        <v>91</v>
      </c>
      <c r="D18" s="200"/>
    </row>
    <row r="19" spans="1:4" s="67" customFormat="1" ht="45" customHeight="1">
      <c r="A19" s="68">
        <v>801</v>
      </c>
      <c r="B19" s="103" t="s">
        <v>247</v>
      </c>
      <c r="C19" s="200" t="s">
        <v>127</v>
      </c>
      <c r="D19" s="200"/>
    </row>
    <row r="20" spans="1:4" s="67" customFormat="1" ht="45.75" customHeight="1">
      <c r="A20" s="68">
        <v>801</v>
      </c>
      <c r="B20" s="103" t="s">
        <v>248</v>
      </c>
      <c r="C20" s="200" t="s">
        <v>129</v>
      </c>
      <c r="D20" s="200"/>
    </row>
    <row r="21" spans="1:4" s="67" customFormat="1" ht="27.75" customHeight="1">
      <c r="A21" s="68">
        <v>801</v>
      </c>
      <c r="B21" s="103" t="s">
        <v>249</v>
      </c>
      <c r="C21" s="200" t="s">
        <v>130</v>
      </c>
      <c r="D21" s="200"/>
    </row>
    <row r="22" spans="1:4" s="67" customFormat="1" ht="51.75" customHeight="1">
      <c r="A22" s="68">
        <v>801</v>
      </c>
      <c r="B22" s="103" t="s">
        <v>250</v>
      </c>
      <c r="C22" s="200" t="s">
        <v>131</v>
      </c>
      <c r="D22" s="200"/>
    </row>
    <row r="23" spans="1:4" ht="24.75" customHeight="1">
      <c r="A23" s="68">
        <v>801</v>
      </c>
      <c r="B23" s="103" t="s">
        <v>251</v>
      </c>
      <c r="C23" s="203" t="s">
        <v>135</v>
      </c>
      <c r="D23" s="204"/>
    </row>
    <row r="24" spans="1:4" s="67" customFormat="1" ht="74.25" customHeight="1">
      <c r="A24" s="68">
        <v>801</v>
      </c>
      <c r="B24" s="104" t="s">
        <v>252</v>
      </c>
      <c r="C24" s="203" t="s">
        <v>133</v>
      </c>
      <c r="D24" s="204"/>
    </row>
    <row r="25" spans="1:4" s="67" customFormat="1" ht="33" customHeight="1">
      <c r="A25" s="68">
        <v>801</v>
      </c>
      <c r="B25" s="103" t="s">
        <v>253</v>
      </c>
      <c r="C25" s="200" t="s">
        <v>126</v>
      </c>
      <c r="D25" s="200"/>
    </row>
    <row r="26" spans="1:4" s="67" customFormat="1" ht="38.25" customHeight="1">
      <c r="A26" s="68">
        <v>801</v>
      </c>
      <c r="B26" s="103" t="s">
        <v>254</v>
      </c>
      <c r="C26" s="200" t="s">
        <v>141</v>
      </c>
      <c r="D26" s="200"/>
    </row>
    <row r="27" spans="1:4" s="67" customFormat="1" ht="84.75" customHeight="1">
      <c r="A27" s="68">
        <v>801</v>
      </c>
      <c r="B27" s="103" t="s">
        <v>136</v>
      </c>
      <c r="C27" s="200" t="s">
        <v>92</v>
      </c>
      <c r="D27" s="200"/>
    </row>
    <row r="28" spans="1:4" ht="50.25" customHeight="1">
      <c r="A28" s="68">
        <v>801</v>
      </c>
      <c r="B28" s="103" t="s">
        <v>255</v>
      </c>
      <c r="C28" s="201" t="s">
        <v>256</v>
      </c>
      <c r="D28" s="202"/>
    </row>
    <row r="30" ht="12.75">
      <c r="B30" s="169"/>
    </row>
  </sheetData>
  <sheetProtection/>
  <mergeCells count="27">
    <mergeCell ref="C9:D9"/>
    <mergeCell ref="C10:D10"/>
    <mergeCell ref="C11:D11"/>
    <mergeCell ref="C12:D12"/>
    <mergeCell ref="C21:D21"/>
    <mergeCell ref="C13:D13"/>
    <mergeCell ref="C14:D14"/>
    <mergeCell ref="C15:D15"/>
    <mergeCell ref="C16:D16"/>
    <mergeCell ref="C17:D17"/>
    <mergeCell ref="C1:D1"/>
    <mergeCell ref="A2:D2"/>
    <mergeCell ref="C3:D3"/>
    <mergeCell ref="C7:D7"/>
    <mergeCell ref="C8:D8"/>
    <mergeCell ref="C5:D5"/>
    <mergeCell ref="C6:D6"/>
    <mergeCell ref="C18:D18"/>
    <mergeCell ref="C19:D19"/>
    <mergeCell ref="C20:D20"/>
    <mergeCell ref="C28:D28"/>
    <mergeCell ref="C26:D26"/>
    <mergeCell ref="C22:D22"/>
    <mergeCell ref="C25:D25"/>
    <mergeCell ref="C27:D27"/>
    <mergeCell ref="C23:D23"/>
    <mergeCell ref="C24:D24"/>
  </mergeCells>
  <printOptions/>
  <pageMargins left="0.4330708661417323" right="0.3937007874015748" top="0.984251968503937" bottom="0.984251968503937" header="0.5118110236220472" footer="0.5118110236220472"/>
  <pageSetup fitToHeight="0" fitToWidth="1" horizontalDpi="600" verticalDpi="600" orientation="portrait" paperSize="9" scale="86" r:id="rId1"/>
  <rowBreaks count="1" manualBreakCount="1">
    <brk id="1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6"/>
  <sheetViews>
    <sheetView view="pageBreakPreview" zoomScale="70" zoomScaleSheetLayoutView="70" zoomScalePageLayoutView="0" workbookViewId="0" topLeftCell="A22">
      <selection activeCell="F28" sqref="F28"/>
    </sheetView>
  </sheetViews>
  <sheetFormatPr defaultColWidth="9.140625" defaultRowHeight="15"/>
  <cols>
    <col min="1" max="1" width="11.57421875" style="19" customWidth="1"/>
    <col min="2" max="2" width="30.421875" style="22" customWidth="1"/>
    <col min="3" max="3" width="70.7109375" style="23" customWidth="1"/>
    <col min="4" max="4" width="21.00390625" style="23" customWidth="1"/>
    <col min="5" max="5" width="15.28125" style="23" customWidth="1"/>
    <col min="6" max="6" width="18.421875" style="22" customWidth="1"/>
    <col min="7" max="16384" width="9.140625" style="19" customWidth="1"/>
  </cols>
  <sheetData>
    <row r="1" spans="2:6" s="12" customFormat="1" ht="87" customHeight="1">
      <c r="B1" s="47"/>
      <c r="C1" s="205" t="s">
        <v>275</v>
      </c>
      <c r="D1" s="205"/>
      <c r="E1" s="205"/>
      <c r="F1" s="205"/>
    </row>
    <row r="2" spans="1:6" s="15" customFormat="1" ht="41.25" customHeight="1">
      <c r="A2" s="215" t="s">
        <v>274</v>
      </c>
      <c r="B2" s="216"/>
      <c r="C2" s="216"/>
      <c r="D2" s="216"/>
      <c r="E2" s="216"/>
      <c r="F2" s="216"/>
    </row>
    <row r="3" spans="1:6" s="12" customFormat="1" ht="15.75">
      <c r="A3" s="46"/>
      <c r="B3" s="45"/>
      <c r="C3" s="44"/>
      <c r="D3" s="44"/>
      <c r="E3" s="44"/>
      <c r="F3" s="43" t="s">
        <v>24</v>
      </c>
    </row>
    <row r="4" spans="1:6" s="15" customFormat="1" ht="80.25" customHeight="1">
      <c r="A4" s="32" t="s">
        <v>55</v>
      </c>
      <c r="B4" s="32" t="s">
        <v>54</v>
      </c>
      <c r="C4" s="32" t="s">
        <v>53</v>
      </c>
      <c r="D4" s="32" t="s">
        <v>257</v>
      </c>
      <c r="E4" s="32" t="s">
        <v>142</v>
      </c>
      <c r="F4" s="32" t="s">
        <v>258</v>
      </c>
    </row>
    <row r="5" spans="1:6" s="41" customFormat="1" ht="18.75">
      <c r="A5" s="34">
        <v>1</v>
      </c>
      <c r="B5" s="34">
        <v>2</v>
      </c>
      <c r="C5" s="35">
        <v>3</v>
      </c>
      <c r="D5" s="34">
        <v>5</v>
      </c>
      <c r="E5" s="35"/>
      <c r="F5" s="34">
        <v>5</v>
      </c>
    </row>
    <row r="6" spans="1:6" s="15" customFormat="1" ht="18.75">
      <c r="A6" s="72"/>
      <c r="B6" s="32" t="s">
        <v>52</v>
      </c>
      <c r="C6" s="33" t="s">
        <v>51</v>
      </c>
      <c r="D6" s="73">
        <f>D7+D15</f>
        <v>375</v>
      </c>
      <c r="E6" s="122">
        <f>E7+E15</f>
        <v>0</v>
      </c>
      <c r="F6" s="73">
        <f>E6+D6</f>
        <v>375</v>
      </c>
    </row>
    <row r="7" spans="1:6" s="15" customFormat="1" ht="18.75">
      <c r="A7" s="72"/>
      <c r="B7" s="32"/>
      <c r="C7" s="35" t="s">
        <v>50</v>
      </c>
      <c r="D7" s="73">
        <f>D8+D9+D11+D14</f>
        <v>375</v>
      </c>
      <c r="E7" s="122">
        <f>E8+E9+E11+E14</f>
        <v>0</v>
      </c>
      <c r="F7" s="73">
        <f aca="true" t="shared" si="0" ref="F7:F16">E7+D7</f>
        <v>375</v>
      </c>
    </row>
    <row r="8" spans="1:6" s="15" customFormat="1" ht="18.75">
      <c r="A8" s="72">
        <v>182</v>
      </c>
      <c r="B8" s="40" t="s">
        <v>49</v>
      </c>
      <c r="C8" s="35" t="s">
        <v>48</v>
      </c>
      <c r="D8" s="74">
        <v>45</v>
      </c>
      <c r="E8" s="32"/>
      <c r="F8" s="73">
        <f t="shared" si="0"/>
        <v>45</v>
      </c>
    </row>
    <row r="9" spans="1:6" s="39" customFormat="1" ht="18.75">
      <c r="A9" s="72">
        <v>182</v>
      </c>
      <c r="B9" s="32" t="s">
        <v>47</v>
      </c>
      <c r="C9" s="33" t="s">
        <v>46</v>
      </c>
      <c r="D9" s="73">
        <f>D10</f>
        <v>60</v>
      </c>
      <c r="E9" s="32">
        <f>E10</f>
        <v>0</v>
      </c>
      <c r="F9" s="73">
        <f t="shared" si="0"/>
        <v>60</v>
      </c>
    </row>
    <row r="10" spans="1:6" s="15" customFormat="1" ht="18.75">
      <c r="A10" s="72">
        <v>182</v>
      </c>
      <c r="B10" s="34" t="s">
        <v>45</v>
      </c>
      <c r="C10" s="35" t="s">
        <v>44</v>
      </c>
      <c r="D10" s="74">
        <v>60</v>
      </c>
      <c r="E10" s="34"/>
      <c r="F10" s="73">
        <f t="shared" si="0"/>
        <v>60</v>
      </c>
    </row>
    <row r="11" spans="1:6" s="39" customFormat="1" ht="18.75">
      <c r="A11" s="72">
        <v>182</v>
      </c>
      <c r="B11" s="32" t="s">
        <v>43</v>
      </c>
      <c r="C11" s="33" t="s">
        <v>42</v>
      </c>
      <c r="D11" s="73">
        <f>D12+D13</f>
        <v>270</v>
      </c>
      <c r="E11" s="122">
        <f>E12+E13</f>
        <v>0</v>
      </c>
      <c r="F11" s="73">
        <f t="shared" si="0"/>
        <v>270</v>
      </c>
    </row>
    <row r="12" spans="1:6" s="39" customFormat="1" ht="18.75">
      <c r="A12" s="72">
        <v>182</v>
      </c>
      <c r="B12" s="34" t="s">
        <v>41</v>
      </c>
      <c r="C12" s="35" t="s">
        <v>40</v>
      </c>
      <c r="D12" s="74">
        <v>40</v>
      </c>
      <c r="E12" s="34"/>
      <c r="F12" s="73">
        <f t="shared" si="0"/>
        <v>40</v>
      </c>
    </row>
    <row r="13" spans="1:6" s="15" customFormat="1" ht="18.75">
      <c r="A13" s="72">
        <v>182</v>
      </c>
      <c r="B13" s="34" t="s">
        <v>39</v>
      </c>
      <c r="C13" s="35" t="s">
        <v>38</v>
      </c>
      <c r="D13" s="74">
        <v>230</v>
      </c>
      <c r="E13" s="34"/>
      <c r="F13" s="73">
        <f t="shared" si="0"/>
        <v>230</v>
      </c>
    </row>
    <row r="14" spans="1:6" s="15" customFormat="1" ht="18.75">
      <c r="A14" s="72">
        <v>182</v>
      </c>
      <c r="B14" s="32" t="s">
        <v>37</v>
      </c>
      <c r="C14" s="113" t="s">
        <v>36</v>
      </c>
      <c r="D14" s="73">
        <v>0</v>
      </c>
      <c r="E14" s="32"/>
      <c r="F14" s="73">
        <f t="shared" si="0"/>
        <v>0</v>
      </c>
    </row>
    <row r="15" spans="1:6" s="15" customFormat="1" ht="30.75" customHeight="1">
      <c r="A15" s="70"/>
      <c r="B15" s="34"/>
      <c r="C15" s="33" t="s">
        <v>35</v>
      </c>
      <c r="D15" s="73">
        <f>D16</f>
        <v>0</v>
      </c>
      <c r="E15" s="34">
        <f>E16</f>
        <v>0</v>
      </c>
      <c r="F15" s="73">
        <f t="shared" si="0"/>
        <v>0</v>
      </c>
    </row>
    <row r="16" spans="1:6" s="39" customFormat="1" ht="48" customHeight="1">
      <c r="A16" s="56">
        <v>801</v>
      </c>
      <c r="B16" s="110" t="s">
        <v>143</v>
      </c>
      <c r="C16" s="111" t="s">
        <v>34</v>
      </c>
      <c r="D16" s="73">
        <v>0</v>
      </c>
      <c r="E16" s="110">
        <v>0</v>
      </c>
      <c r="F16" s="73">
        <f t="shared" si="0"/>
        <v>0</v>
      </c>
    </row>
    <row r="17" spans="1:6" s="38" customFormat="1" ht="30.75" customHeight="1">
      <c r="A17" s="71">
        <v>801</v>
      </c>
      <c r="B17" s="32" t="s">
        <v>33</v>
      </c>
      <c r="C17" s="33" t="s">
        <v>32</v>
      </c>
      <c r="D17" s="73">
        <f>D18</f>
        <v>2290.203</v>
      </c>
      <c r="E17" s="122">
        <f>E18</f>
        <v>236.74417</v>
      </c>
      <c r="F17" s="186">
        <f>F18</f>
        <v>2526.9471700000004</v>
      </c>
    </row>
    <row r="18" spans="1:6" s="36" customFormat="1" ht="49.5" customHeight="1">
      <c r="A18" s="71">
        <v>801</v>
      </c>
      <c r="B18" s="32" t="s">
        <v>31</v>
      </c>
      <c r="C18" s="33" t="s">
        <v>30</v>
      </c>
      <c r="D18" s="73">
        <f>D19+D22+D24+D27</f>
        <v>2290.203</v>
      </c>
      <c r="E18" s="122">
        <f>E19+E22+E24+E27</f>
        <v>236.74417</v>
      </c>
      <c r="F18" s="73">
        <f>F19+F22+F24+F27</f>
        <v>2526.9471700000004</v>
      </c>
    </row>
    <row r="19" spans="1:6" s="36" customFormat="1" ht="45" customHeight="1">
      <c r="A19" s="56">
        <v>801</v>
      </c>
      <c r="B19" s="34" t="s">
        <v>138</v>
      </c>
      <c r="C19" s="35" t="s">
        <v>123</v>
      </c>
      <c r="D19" s="74">
        <f aca="true" t="shared" si="1" ref="D19:F20">D20</f>
        <v>1507.5</v>
      </c>
      <c r="E19" s="34">
        <f t="shared" si="1"/>
        <v>0</v>
      </c>
      <c r="F19" s="74">
        <f t="shared" si="1"/>
        <v>1507.5</v>
      </c>
    </row>
    <row r="20" spans="1:6" s="36" customFormat="1" ht="28.5" customHeight="1">
      <c r="A20" s="56">
        <v>801</v>
      </c>
      <c r="B20" s="34" t="s">
        <v>137</v>
      </c>
      <c r="C20" s="35" t="s">
        <v>124</v>
      </c>
      <c r="D20" s="74">
        <f t="shared" si="1"/>
        <v>1507.5</v>
      </c>
      <c r="E20" s="34">
        <f t="shared" si="1"/>
        <v>0</v>
      </c>
      <c r="F20" s="74">
        <f t="shared" si="1"/>
        <v>1507.5</v>
      </c>
    </row>
    <row r="21" spans="1:7" s="36" customFormat="1" ht="50.25" customHeight="1">
      <c r="A21" s="56">
        <v>801</v>
      </c>
      <c r="B21" s="34" t="s">
        <v>128</v>
      </c>
      <c r="C21" s="35" t="s">
        <v>127</v>
      </c>
      <c r="D21" s="74">
        <v>1507.5</v>
      </c>
      <c r="E21" s="34"/>
      <c r="F21" s="74">
        <f>E21+D21</f>
        <v>1507.5</v>
      </c>
      <c r="G21" s="37"/>
    </row>
    <row r="22" spans="1:7" s="36" customFormat="1" ht="45.75" customHeight="1">
      <c r="A22" s="56">
        <v>801</v>
      </c>
      <c r="B22" s="34" t="s">
        <v>245</v>
      </c>
      <c r="C22" s="112" t="s">
        <v>244</v>
      </c>
      <c r="D22" s="74">
        <v>388.3</v>
      </c>
      <c r="E22" s="34">
        <f>E23</f>
        <v>99</v>
      </c>
      <c r="F22" s="74">
        <f>F23</f>
        <v>487.3</v>
      </c>
      <c r="G22" s="37"/>
    </row>
    <row r="23" spans="1:7" s="36" customFormat="1" ht="31.5" customHeight="1">
      <c r="A23" s="56">
        <v>801</v>
      </c>
      <c r="B23" s="34" t="s">
        <v>243</v>
      </c>
      <c r="C23" s="35" t="s">
        <v>130</v>
      </c>
      <c r="D23" s="74">
        <v>388.3</v>
      </c>
      <c r="E23" s="34">
        <v>99</v>
      </c>
      <c r="F23" s="74">
        <f>E23+D23</f>
        <v>487.3</v>
      </c>
      <c r="G23" s="37"/>
    </row>
    <row r="24" spans="1:7" s="36" customFormat="1" ht="51.75" customHeight="1">
      <c r="A24" s="56">
        <v>801</v>
      </c>
      <c r="B24" s="34" t="s">
        <v>139</v>
      </c>
      <c r="C24" s="35" t="s">
        <v>125</v>
      </c>
      <c r="D24" s="74">
        <f aca="true" t="shared" si="2" ref="D24:F25">D25</f>
        <v>92</v>
      </c>
      <c r="E24" s="34">
        <f t="shared" si="2"/>
        <v>0</v>
      </c>
      <c r="F24" s="74">
        <f t="shared" si="2"/>
        <v>92</v>
      </c>
      <c r="G24" s="37"/>
    </row>
    <row r="25" spans="1:7" s="36" customFormat="1" ht="68.25" customHeight="1">
      <c r="A25" s="56">
        <v>801</v>
      </c>
      <c r="B25" s="34" t="s">
        <v>139</v>
      </c>
      <c r="C25" s="35" t="s">
        <v>111</v>
      </c>
      <c r="D25" s="74">
        <f t="shared" si="2"/>
        <v>92</v>
      </c>
      <c r="E25" s="34">
        <f t="shared" si="2"/>
        <v>0</v>
      </c>
      <c r="F25" s="74">
        <f t="shared" si="2"/>
        <v>92</v>
      </c>
      <c r="G25" s="37"/>
    </row>
    <row r="26" spans="1:7" s="36" customFormat="1" ht="63" customHeight="1">
      <c r="A26" s="56">
        <v>801</v>
      </c>
      <c r="B26" s="34" t="s">
        <v>132</v>
      </c>
      <c r="C26" s="35" t="s">
        <v>131</v>
      </c>
      <c r="D26" s="74">
        <v>92</v>
      </c>
      <c r="E26" s="34"/>
      <c r="F26" s="74">
        <f>D26+E26</f>
        <v>92</v>
      </c>
      <c r="G26" s="37"/>
    </row>
    <row r="27" spans="1:7" s="36" customFormat="1" ht="42" customHeight="1">
      <c r="A27" s="56">
        <v>801</v>
      </c>
      <c r="B27" s="34" t="s">
        <v>140</v>
      </c>
      <c r="C27" s="35" t="s">
        <v>29</v>
      </c>
      <c r="D27" s="74">
        <f>D28</f>
        <v>302.403</v>
      </c>
      <c r="E27" s="34">
        <f>E28</f>
        <v>137.74417</v>
      </c>
      <c r="F27" s="185">
        <f>D27+E27</f>
        <v>440.14717</v>
      </c>
      <c r="G27" s="37"/>
    </row>
    <row r="28" spans="1:7" s="36" customFormat="1" ht="93.75">
      <c r="A28" s="34">
        <v>801</v>
      </c>
      <c r="B28" s="34" t="s">
        <v>134</v>
      </c>
      <c r="C28" s="35" t="s">
        <v>133</v>
      </c>
      <c r="D28" s="185">
        <v>302.403</v>
      </c>
      <c r="E28" s="34">
        <v>137.74417</v>
      </c>
      <c r="F28" s="185">
        <f>E28+D28</f>
        <v>440.14717</v>
      </c>
      <c r="G28" s="37"/>
    </row>
    <row r="29" spans="1:6" s="15" customFormat="1" ht="18.75">
      <c r="A29" s="56"/>
      <c r="B29" s="32"/>
      <c r="C29" s="33" t="s">
        <v>28</v>
      </c>
      <c r="D29" s="73">
        <f>D6+D17</f>
        <v>2665.203</v>
      </c>
      <c r="E29" s="187">
        <f>E6+E17</f>
        <v>236.74417</v>
      </c>
      <c r="F29" s="186">
        <f>F6+F17</f>
        <v>2901.9471700000004</v>
      </c>
    </row>
    <row r="30" spans="1:6" s="16" customFormat="1" ht="18">
      <c r="A30" s="31"/>
      <c r="B30" s="30"/>
      <c r="C30" s="30"/>
      <c r="D30" s="30"/>
      <c r="E30" s="30"/>
      <c r="F30" s="29"/>
    </row>
    <row r="31" spans="1:6" ht="12.75" customHeight="1">
      <c r="A31" s="24"/>
      <c r="B31" s="28"/>
      <c r="C31" s="27"/>
      <c r="D31" s="27"/>
      <c r="E31" s="27"/>
      <c r="F31" s="26"/>
    </row>
    <row r="32" spans="1:6" ht="12.75" customHeight="1">
      <c r="A32" s="24"/>
      <c r="B32" s="27"/>
      <c r="C32" s="27"/>
      <c r="D32" s="27"/>
      <c r="E32" s="27"/>
      <c r="F32" s="26" t="s">
        <v>300</v>
      </c>
    </row>
    <row r="33" spans="1:6" ht="12.75" customHeight="1">
      <c r="A33" s="24"/>
      <c r="B33" s="28"/>
      <c r="C33" s="27"/>
      <c r="D33" s="27"/>
      <c r="E33" s="27"/>
      <c r="F33" s="26"/>
    </row>
    <row r="34" spans="1:6" ht="12.75">
      <c r="A34" s="24"/>
      <c r="B34" s="27"/>
      <c r="C34" s="27"/>
      <c r="D34" s="27"/>
      <c r="E34" s="27"/>
      <c r="F34" s="26"/>
    </row>
    <row r="35" spans="1:6" ht="26.25" customHeight="1">
      <c r="A35" s="24"/>
      <c r="B35" s="25"/>
      <c r="C35" s="25"/>
      <c r="D35" s="25"/>
      <c r="E35" s="25"/>
      <c r="F35" s="25"/>
    </row>
    <row r="36" ht="12.75">
      <c r="A36" s="24"/>
    </row>
  </sheetData>
  <sheetProtection/>
  <mergeCells count="2">
    <mergeCell ref="A2:F2"/>
    <mergeCell ref="C1:F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7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6.421875" style="19" customWidth="1"/>
    <col min="2" max="2" width="48.421875" style="19" customWidth="1"/>
    <col min="3" max="3" width="14.421875" style="19" customWidth="1"/>
    <col min="4" max="4" width="43.140625" style="19" customWidth="1"/>
    <col min="5" max="16384" width="9.140625" style="19" customWidth="1"/>
  </cols>
  <sheetData>
    <row r="1" spans="1:11" ht="115.5" customHeight="1">
      <c r="A1" s="11"/>
      <c r="B1" s="11"/>
      <c r="C1" s="218" t="s">
        <v>276</v>
      </c>
      <c r="D1" s="218"/>
      <c r="E1" s="21"/>
      <c r="F1" s="21"/>
      <c r="G1" s="21"/>
      <c r="H1" s="21"/>
      <c r="I1" s="21"/>
      <c r="J1" s="21"/>
      <c r="K1" s="21"/>
    </row>
    <row r="2" spans="1:4" ht="72.75" customHeight="1">
      <c r="A2" s="217" t="s">
        <v>277</v>
      </c>
      <c r="B2" s="217"/>
      <c r="C2" s="217"/>
      <c r="D2" s="217"/>
    </row>
    <row r="3" spans="1:4" ht="21.75" customHeight="1">
      <c r="A3" s="109"/>
      <c r="B3" s="109"/>
      <c r="C3" s="109"/>
      <c r="D3" s="118" t="s">
        <v>24</v>
      </c>
    </row>
    <row r="4" spans="1:4" s="20" customFormat="1" ht="36.75" customHeight="1">
      <c r="A4" s="117" t="s">
        <v>115</v>
      </c>
      <c r="B4" s="117" t="s">
        <v>113</v>
      </c>
      <c r="C4" s="117" t="s">
        <v>142</v>
      </c>
      <c r="D4" s="117" t="s">
        <v>112</v>
      </c>
    </row>
    <row r="5" spans="1:4" ht="98.25" customHeight="1">
      <c r="A5" s="167" t="s">
        <v>8</v>
      </c>
      <c r="B5" s="115" t="s">
        <v>278</v>
      </c>
      <c r="C5" s="124">
        <v>236.74417</v>
      </c>
      <c r="D5" s="189">
        <v>2449.94717</v>
      </c>
    </row>
    <row r="6" spans="1:4" ht="18.75">
      <c r="A6" s="114">
        <v>99</v>
      </c>
      <c r="B6" s="115" t="s">
        <v>116</v>
      </c>
      <c r="C6" s="124"/>
      <c r="D6" s="125">
        <v>452</v>
      </c>
    </row>
    <row r="7" spans="1:4" ht="18.75">
      <c r="A7" s="116"/>
      <c r="B7" s="116" t="s">
        <v>114</v>
      </c>
      <c r="C7" s="188">
        <f>SUM(C5:C6)</f>
        <v>236.74417</v>
      </c>
      <c r="D7" s="190">
        <f>D5+D6</f>
        <v>2901.94717</v>
      </c>
    </row>
  </sheetData>
  <sheetProtection/>
  <mergeCells count="2">
    <mergeCell ref="A2:D2"/>
    <mergeCell ref="C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9"/>
  <sheetViews>
    <sheetView view="pageBreakPreview" zoomScaleNormal="90" zoomScaleSheetLayoutView="100" zoomScalePageLayoutView="0" workbookViewId="0" topLeftCell="C7">
      <selection activeCell="D8" sqref="D8"/>
    </sheetView>
  </sheetViews>
  <sheetFormatPr defaultColWidth="9.140625" defaultRowHeight="15"/>
  <cols>
    <col min="1" max="1" width="87.140625" style="48" customWidth="1"/>
    <col min="2" max="2" width="16.140625" style="14" customWidth="1"/>
    <col min="3" max="3" width="17.00390625" style="14" customWidth="1"/>
    <col min="4" max="4" width="20.00390625" style="12" customWidth="1"/>
    <col min="5" max="16384" width="9.140625" style="19" customWidth="1"/>
  </cols>
  <sheetData>
    <row r="1" spans="2:4" ht="135.75" customHeight="1">
      <c r="B1" s="219" t="s">
        <v>279</v>
      </c>
      <c r="C1" s="219"/>
      <c r="D1" s="219"/>
    </row>
    <row r="2" spans="1:6" ht="79.5" customHeight="1">
      <c r="A2" s="206" t="s">
        <v>280</v>
      </c>
      <c r="B2" s="206"/>
      <c r="C2" s="206"/>
      <c r="D2" s="206"/>
      <c r="E2" s="59"/>
      <c r="F2" s="58"/>
    </row>
    <row r="3" spans="1:6" s="57" customFormat="1" ht="15.75">
      <c r="A3" s="59"/>
      <c r="B3" s="61"/>
      <c r="C3" s="61"/>
      <c r="D3" s="60" t="s">
        <v>24</v>
      </c>
      <c r="E3" s="59"/>
      <c r="F3" s="58"/>
    </row>
    <row r="4" spans="1:4" s="55" customFormat="1" ht="72" customHeight="1">
      <c r="A4" s="34" t="s">
        <v>67</v>
      </c>
      <c r="B4" s="34" t="s">
        <v>66</v>
      </c>
      <c r="C4" s="34" t="s">
        <v>142</v>
      </c>
      <c r="D4" s="34" t="s">
        <v>112</v>
      </c>
    </row>
    <row r="5" spans="1:4" s="55" customFormat="1" ht="18.75">
      <c r="A5" s="34">
        <v>1</v>
      </c>
      <c r="B5" s="56">
        <v>2</v>
      </c>
      <c r="C5" s="123"/>
      <c r="D5" s="34">
        <v>4</v>
      </c>
    </row>
    <row r="6" spans="1:4" s="77" customFormat="1" ht="18.75">
      <c r="A6" s="75" t="s">
        <v>6</v>
      </c>
      <c r="B6" s="76" t="s">
        <v>65</v>
      </c>
      <c r="C6" s="137">
        <f>C7+C8+C9+C10</f>
        <v>0</v>
      </c>
      <c r="D6" s="86">
        <f>D7+D8+D9+D10</f>
        <v>1624.505</v>
      </c>
    </row>
    <row r="7" spans="1:4" s="16" customFormat="1" ht="37.5">
      <c r="A7" s="54" t="s">
        <v>64</v>
      </c>
      <c r="B7" s="53" t="s">
        <v>63</v>
      </c>
      <c r="C7" s="138"/>
      <c r="D7" s="102">
        <v>360</v>
      </c>
    </row>
    <row r="8" spans="1:4" s="16" customFormat="1" ht="56.25">
      <c r="A8" s="54" t="s">
        <v>62</v>
      </c>
      <c r="B8" s="53" t="s">
        <v>61</v>
      </c>
      <c r="C8" s="139">
        <v>0</v>
      </c>
      <c r="D8" s="227">
        <v>1239.505</v>
      </c>
    </row>
    <row r="9" spans="1:4" s="16" customFormat="1" ht="20.25">
      <c r="A9" s="141" t="s">
        <v>173</v>
      </c>
      <c r="B9" s="53" t="s">
        <v>175</v>
      </c>
      <c r="C9" s="139">
        <v>0</v>
      </c>
      <c r="D9" s="102">
        <v>20</v>
      </c>
    </row>
    <row r="10" spans="1:4" s="16" customFormat="1" ht="20.25">
      <c r="A10" s="141" t="s">
        <v>242</v>
      </c>
      <c r="B10" s="53" t="s">
        <v>241</v>
      </c>
      <c r="C10" s="139">
        <v>0</v>
      </c>
      <c r="D10" s="102">
        <v>5</v>
      </c>
    </row>
    <row r="11" spans="1:4" s="16" customFormat="1" ht="18.75">
      <c r="A11" s="99" t="s">
        <v>22</v>
      </c>
      <c r="B11" s="76" t="s">
        <v>60</v>
      </c>
      <c r="C11" s="140">
        <f>C12</f>
        <v>0</v>
      </c>
      <c r="D11" s="86">
        <f>D12</f>
        <v>92</v>
      </c>
    </row>
    <row r="12" spans="1:4" s="16" customFormat="1" ht="18.75">
      <c r="A12" s="97" t="s">
        <v>59</v>
      </c>
      <c r="B12" s="53" t="s">
        <v>58</v>
      </c>
      <c r="C12" s="138">
        <v>0</v>
      </c>
      <c r="D12" s="102">
        <v>92</v>
      </c>
    </row>
    <row r="13" spans="1:4" s="77" customFormat="1" ht="37.5" hidden="1">
      <c r="A13" s="75" t="s">
        <v>16</v>
      </c>
      <c r="B13" s="76" t="s">
        <v>57</v>
      </c>
      <c r="C13" s="86"/>
      <c r="D13" s="86">
        <f>D14</f>
        <v>0</v>
      </c>
    </row>
    <row r="14" spans="1:4" s="16" customFormat="1" ht="18.75" hidden="1">
      <c r="A14" s="54" t="s">
        <v>23</v>
      </c>
      <c r="B14" s="53" t="s">
        <v>56</v>
      </c>
      <c r="C14" s="138"/>
      <c r="D14" s="102">
        <v>0</v>
      </c>
    </row>
    <row r="15" spans="1:4" s="16" customFormat="1" ht="18.75">
      <c r="A15" s="136" t="s">
        <v>163</v>
      </c>
      <c r="B15" s="76" t="s">
        <v>164</v>
      </c>
      <c r="C15" s="140">
        <f>C16</f>
        <v>66.31617</v>
      </c>
      <c r="D15" s="140">
        <f>D16</f>
        <v>202.01617</v>
      </c>
    </row>
    <row r="16" spans="1:4" s="16" customFormat="1" ht="18.75">
      <c r="A16" s="135" t="s">
        <v>166</v>
      </c>
      <c r="B16" s="53" t="s">
        <v>165</v>
      </c>
      <c r="C16" s="138">
        <v>66.31617</v>
      </c>
      <c r="D16" s="140">
        <v>202.01617</v>
      </c>
    </row>
    <row r="17" spans="1:4" s="16" customFormat="1" ht="18.75" hidden="1">
      <c r="A17" s="100" t="s">
        <v>98</v>
      </c>
      <c r="B17" s="76" t="s">
        <v>99</v>
      </c>
      <c r="C17" s="140"/>
      <c r="D17" s="86">
        <f>D19+D18</f>
        <v>0</v>
      </c>
    </row>
    <row r="18" spans="1:4" s="77" customFormat="1" ht="18.75" hidden="1">
      <c r="A18" s="98" t="s">
        <v>100</v>
      </c>
      <c r="B18" s="53" t="s">
        <v>101</v>
      </c>
      <c r="C18" s="138"/>
      <c r="D18" s="102">
        <v>0</v>
      </c>
    </row>
    <row r="19" spans="1:4" s="77" customFormat="1" ht="18.75" hidden="1">
      <c r="A19" s="98" t="s">
        <v>110</v>
      </c>
      <c r="B19" s="53" t="s">
        <v>109</v>
      </c>
      <c r="C19" s="138"/>
      <c r="D19" s="102">
        <v>0</v>
      </c>
    </row>
    <row r="20" spans="1:4" s="77" customFormat="1" ht="18.75" hidden="1">
      <c r="A20" s="100" t="s">
        <v>168</v>
      </c>
      <c r="B20" s="76" t="s">
        <v>170</v>
      </c>
      <c r="C20" s="140"/>
      <c r="D20" s="86"/>
    </row>
    <row r="21" spans="1:4" s="77" customFormat="1" ht="18.75" hidden="1">
      <c r="A21" s="98" t="s">
        <v>169</v>
      </c>
      <c r="B21" s="53" t="s">
        <v>171</v>
      </c>
      <c r="C21" s="138"/>
      <c r="D21" s="102"/>
    </row>
    <row r="22" spans="1:4" s="16" customFormat="1" ht="18.75">
      <c r="A22" s="136" t="s">
        <v>98</v>
      </c>
      <c r="B22" s="76" t="s">
        <v>99</v>
      </c>
      <c r="C22" s="140">
        <f>C23</f>
        <v>100.428</v>
      </c>
      <c r="D22" s="140">
        <f>D23</f>
        <v>194.728</v>
      </c>
    </row>
    <row r="23" spans="1:4" s="16" customFormat="1" ht="18.75">
      <c r="A23" s="135" t="s">
        <v>110</v>
      </c>
      <c r="B23" s="53" t="s">
        <v>109</v>
      </c>
      <c r="C23" s="138">
        <v>100.428</v>
      </c>
      <c r="D23" s="138">
        <v>194.728</v>
      </c>
    </row>
    <row r="24" spans="1:4" s="16" customFormat="1" ht="18.75">
      <c r="A24" s="136" t="s">
        <v>168</v>
      </c>
      <c r="B24" s="76" t="s">
        <v>170</v>
      </c>
      <c r="C24" s="226">
        <f>C25</f>
        <v>70</v>
      </c>
      <c r="D24" s="140">
        <f>D25</f>
        <v>788.698</v>
      </c>
    </row>
    <row r="25" spans="1:4" s="16" customFormat="1" ht="18.75">
      <c r="A25" s="135" t="s">
        <v>169</v>
      </c>
      <c r="B25" s="53" t="s">
        <v>171</v>
      </c>
      <c r="C25" s="225">
        <v>70</v>
      </c>
      <c r="D25" s="138">
        <v>788.698</v>
      </c>
    </row>
    <row r="26" spans="1:4" s="77" customFormat="1" ht="20.25">
      <c r="A26" s="83" t="s">
        <v>18</v>
      </c>
      <c r="B26" s="76" t="s">
        <v>167</v>
      </c>
      <c r="C26" s="140"/>
      <c r="D26" s="86">
        <v>0</v>
      </c>
    </row>
    <row r="27" spans="1:4" s="77" customFormat="1" ht="18.75">
      <c r="A27" s="78" t="s">
        <v>20</v>
      </c>
      <c r="B27" s="79"/>
      <c r="C27" s="137">
        <v>236.74417</v>
      </c>
      <c r="D27" s="137">
        <f>D6+D11+D15+D22+D24</f>
        <v>2901.94717</v>
      </c>
    </row>
    <row r="28" spans="1:4" s="16" customFormat="1" ht="18.75">
      <c r="A28" s="52"/>
      <c r="B28" s="51"/>
      <c r="C28" s="51"/>
      <c r="D28" s="89"/>
    </row>
    <row r="29" spans="1:4" s="16" customFormat="1" ht="18.75">
      <c r="A29" s="52"/>
      <c r="B29" s="51"/>
      <c r="C29" s="51"/>
      <c r="D29" s="50"/>
    </row>
    <row r="30" spans="1:4" s="16" customFormat="1" ht="18.75">
      <c r="A30" s="52"/>
      <c r="B30" s="51"/>
      <c r="C30" s="51"/>
      <c r="D30" s="15"/>
    </row>
    <row r="31" spans="1:4" s="16" customFormat="1" ht="18.75">
      <c r="A31" s="52"/>
      <c r="B31" s="51"/>
      <c r="C31" s="51"/>
      <c r="D31" s="15"/>
    </row>
    <row r="32" spans="1:4" s="16" customFormat="1" ht="18.75">
      <c r="A32" s="52"/>
      <c r="B32" s="51"/>
      <c r="C32" s="51"/>
      <c r="D32" s="15"/>
    </row>
    <row r="33" spans="1:4" s="16" customFormat="1" ht="18.75">
      <c r="A33" s="52"/>
      <c r="B33" s="51"/>
      <c r="C33" s="51"/>
      <c r="D33" s="15"/>
    </row>
    <row r="34" spans="1:4" s="16" customFormat="1" ht="18.75">
      <c r="A34" s="52"/>
      <c r="B34" s="51"/>
      <c r="C34" s="51"/>
      <c r="D34" s="15"/>
    </row>
    <row r="35" spans="1:4" s="16" customFormat="1" ht="18.75">
      <c r="A35" s="52"/>
      <c r="B35" s="51"/>
      <c r="C35" s="51"/>
      <c r="D35" s="15"/>
    </row>
    <row r="36" spans="1:4" s="16" customFormat="1" ht="18.75">
      <c r="A36" s="52"/>
      <c r="B36" s="51"/>
      <c r="C36" s="51"/>
      <c r="D36" s="15"/>
    </row>
    <row r="37" spans="1:4" s="16" customFormat="1" ht="18.75">
      <c r="A37" s="52"/>
      <c r="B37" s="51"/>
      <c r="C37" s="51"/>
      <c r="D37" s="15"/>
    </row>
    <row r="38" spans="1:4" s="16" customFormat="1" ht="18.75">
      <c r="A38" s="52"/>
      <c r="B38" s="51"/>
      <c r="C38" s="51"/>
      <c r="D38" s="15"/>
    </row>
    <row r="39" spans="1:4" s="16" customFormat="1" ht="18.75">
      <c r="A39" s="52"/>
      <c r="B39" s="51"/>
      <c r="C39" s="51"/>
      <c r="D39" s="15"/>
    </row>
    <row r="40" spans="1:4" s="16" customFormat="1" ht="18.75">
      <c r="A40" s="52"/>
      <c r="B40" s="51"/>
      <c r="C40" s="51"/>
      <c r="D40" s="15"/>
    </row>
    <row r="41" spans="1:4" s="16" customFormat="1" ht="18.75">
      <c r="A41" s="52"/>
      <c r="B41" s="51"/>
      <c r="C41" s="51"/>
      <c r="D41" s="15"/>
    </row>
    <row r="42" spans="1:4" s="16" customFormat="1" ht="18.75">
      <c r="A42" s="52"/>
      <c r="B42" s="51"/>
      <c r="C42" s="51"/>
      <c r="D42" s="15"/>
    </row>
    <row r="43" spans="1:4" s="16" customFormat="1" ht="18.75">
      <c r="A43" s="52"/>
      <c r="B43" s="51"/>
      <c r="C43" s="51"/>
      <c r="D43" s="15"/>
    </row>
    <row r="44" spans="1:4" s="16" customFormat="1" ht="18.75">
      <c r="A44" s="52"/>
      <c r="B44" s="51"/>
      <c r="C44" s="51"/>
      <c r="D44" s="15"/>
    </row>
    <row r="45" spans="1:4" s="16" customFormat="1" ht="18.75">
      <c r="A45" s="52"/>
      <c r="B45" s="51"/>
      <c r="C45" s="51"/>
      <c r="D45" s="15"/>
    </row>
    <row r="46" spans="1:4" s="16" customFormat="1" ht="18.75">
      <c r="A46" s="52"/>
      <c r="B46" s="51"/>
      <c r="C46" s="51"/>
      <c r="D46" s="15"/>
    </row>
    <row r="47" spans="1:4" s="16" customFormat="1" ht="18.75">
      <c r="A47" s="52"/>
      <c r="B47" s="51"/>
      <c r="C47" s="51"/>
      <c r="D47" s="15"/>
    </row>
    <row r="48" spans="1:4" s="16" customFormat="1" ht="18.75">
      <c r="A48" s="52"/>
      <c r="B48" s="51"/>
      <c r="C48" s="51"/>
      <c r="D48" s="15"/>
    </row>
    <row r="49" spans="1:4" s="16" customFormat="1" ht="18.75">
      <c r="A49" s="52"/>
      <c r="B49" s="51"/>
      <c r="C49" s="51"/>
      <c r="D49" s="15"/>
    </row>
    <row r="50" spans="1:4" s="16" customFormat="1" ht="18.75">
      <c r="A50" s="52"/>
      <c r="B50" s="51"/>
      <c r="C50" s="51"/>
      <c r="D50" s="15"/>
    </row>
    <row r="51" spans="1:4" s="16" customFormat="1" ht="18.75">
      <c r="A51" s="52"/>
      <c r="B51" s="51"/>
      <c r="C51" s="51"/>
      <c r="D51" s="15"/>
    </row>
    <row r="52" spans="1:4" s="16" customFormat="1" ht="18.75">
      <c r="A52" s="52"/>
      <c r="B52" s="51"/>
      <c r="C52" s="51"/>
      <c r="D52" s="15"/>
    </row>
    <row r="53" spans="1:4" s="16" customFormat="1" ht="18.75">
      <c r="A53" s="52"/>
      <c r="B53" s="51"/>
      <c r="C53" s="51"/>
      <c r="D53" s="15"/>
    </row>
    <row r="54" spans="1:4" s="16" customFormat="1" ht="18.75">
      <c r="A54" s="52"/>
      <c r="B54" s="51"/>
      <c r="C54" s="51"/>
      <c r="D54" s="15"/>
    </row>
    <row r="55" spans="1:4" s="16" customFormat="1" ht="18.75">
      <c r="A55" s="52"/>
      <c r="B55" s="51"/>
      <c r="C55" s="51"/>
      <c r="D55" s="15"/>
    </row>
    <row r="56" spans="1:4" s="16" customFormat="1" ht="18.75">
      <c r="A56" s="52"/>
      <c r="B56" s="51"/>
      <c r="C56" s="51"/>
      <c r="D56" s="15"/>
    </row>
    <row r="57" spans="2:3" ht="12.75">
      <c r="B57" s="49"/>
      <c r="C57" s="49"/>
    </row>
    <row r="58" spans="2:3" ht="12.75">
      <c r="B58" s="49"/>
      <c r="C58" s="49"/>
    </row>
    <row r="59" spans="2:3" ht="12.75">
      <c r="B59" s="49"/>
      <c r="C59" s="49"/>
    </row>
    <row r="60" spans="2:3" ht="12.75">
      <c r="B60" s="49"/>
      <c r="C60" s="49"/>
    </row>
    <row r="61" spans="2:3" ht="12.75">
      <c r="B61" s="49"/>
      <c r="C61" s="49"/>
    </row>
    <row r="62" spans="2:3" ht="12.75">
      <c r="B62" s="49"/>
      <c r="C62" s="49"/>
    </row>
    <row r="63" spans="2:3" ht="12.75">
      <c r="B63" s="49"/>
      <c r="C63" s="49"/>
    </row>
    <row r="64" spans="2:3" ht="12.75">
      <c r="B64" s="49"/>
      <c r="C64" s="49"/>
    </row>
    <row r="65" spans="2:3" ht="12.75">
      <c r="B65" s="49"/>
      <c r="C65" s="49"/>
    </row>
    <row r="66" spans="2:3" ht="12.75">
      <c r="B66" s="49"/>
      <c r="C66" s="49"/>
    </row>
    <row r="67" spans="2:3" ht="12.75">
      <c r="B67" s="49"/>
      <c r="C67" s="49"/>
    </row>
    <row r="68" spans="2:3" ht="12.75">
      <c r="B68" s="49"/>
      <c r="C68" s="49"/>
    </row>
    <row r="69" spans="2:3" ht="12.75">
      <c r="B69" s="49"/>
      <c r="C69" s="49"/>
    </row>
    <row r="70" spans="2:3" ht="12.75">
      <c r="B70" s="49"/>
      <c r="C70" s="49"/>
    </row>
    <row r="71" spans="2:3" ht="12.75">
      <c r="B71" s="49"/>
      <c r="C71" s="49"/>
    </row>
    <row r="72" spans="1:4" ht="12.75">
      <c r="A72" s="19"/>
      <c r="B72" s="49"/>
      <c r="C72" s="49"/>
      <c r="D72" s="19"/>
    </row>
    <row r="73" spans="1:4" ht="12.75">
      <c r="A73" s="19"/>
      <c r="B73" s="49"/>
      <c r="C73" s="49"/>
      <c r="D73" s="19"/>
    </row>
    <row r="74" spans="1:4" ht="12.75">
      <c r="A74" s="19"/>
      <c r="B74" s="49"/>
      <c r="C74" s="49"/>
      <c r="D74" s="19"/>
    </row>
    <row r="75" spans="1:4" ht="12.75">
      <c r="A75" s="19"/>
      <c r="B75" s="49"/>
      <c r="C75" s="49"/>
      <c r="D75" s="19"/>
    </row>
    <row r="76" spans="1:4" ht="12.75">
      <c r="A76" s="19"/>
      <c r="B76" s="49"/>
      <c r="C76" s="49"/>
      <c r="D76" s="19"/>
    </row>
    <row r="77" spans="1:4" ht="12.75">
      <c r="A77" s="19"/>
      <c r="B77" s="49"/>
      <c r="C77" s="49"/>
      <c r="D77" s="19"/>
    </row>
    <row r="78" spans="1:4" ht="12.75">
      <c r="A78" s="19"/>
      <c r="B78" s="49"/>
      <c r="C78" s="49"/>
      <c r="D78" s="19"/>
    </row>
    <row r="79" spans="1:4" ht="12.75">
      <c r="A79" s="19"/>
      <c r="B79" s="49"/>
      <c r="C79" s="49"/>
      <c r="D79" s="19"/>
    </row>
  </sheetData>
  <sheetProtection/>
  <mergeCells count="2">
    <mergeCell ref="A2:D2"/>
    <mergeCell ref="B1:D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1"/>
  <sheetViews>
    <sheetView workbookViewId="0" topLeftCell="C92">
      <selection activeCell="I57" sqref="I57"/>
    </sheetView>
  </sheetViews>
  <sheetFormatPr defaultColWidth="9.140625" defaultRowHeight="15"/>
  <cols>
    <col min="1" max="1" width="117.421875" style="0" customWidth="1"/>
    <col min="2" max="2" width="12.7109375" style="0" customWidth="1"/>
    <col min="3" max="3" width="11.57421875" style="0" customWidth="1"/>
    <col min="5" max="5" width="20.57421875" style="0" customWidth="1"/>
    <col min="6" max="6" width="11.57421875" style="0" customWidth="1"/>
    <col min="7" max="7" width="22.7109375" style="0" customWidth="1"/>
    <col min="8" max="8" width="21.00390625" style="0" customWidth="1"/>
  </cols>
  <sheetData>
    <row r="1" spans="1:8" ht="120.75" customHeight="1">
      <c r="A1" s="1"/>
      <c r="B1" s="88"/>
      <c r="C1" s="220" t="s">
        <v>281</v>
      </c>
      <c r="D1" s="220"/>
      <c r="E1" s="220"/>
      <c r="F1" s="220"/>
      <c r="G1" s="220"/>
      <c r="H1" s="220"/>
    </row>
    <row r="2" spans="1:8" ht="25.5" customHeight="1">
      <c r="A2" s="221" t="s">
        <v>282</v>
      </c>
      <c r="B2" s="221"/>
      <c r="C2" s="221"/>
      <c r="D2" s="221"/>
      <c r="E2" s="221"/>
      <c r="F2" s="221"/>
      <c r="G2" s="221"/>
      <c r="H2" s="221"/>
    </row>
    <row r="3" spans="1:8" ht="18.75">
      <c r="A3" s="2"/>
      <c r="B3" s="222"/>
      <c r="C3" s="222"/>
      <c r="D3" s="222"/>
      <c r="E3" s="222"/>
      <c r="F3" s="222"/>
      <c r="G3" s="2"/>
      <c r="H3" s="107" t="s">
        <v>24</v>
      </c>
    </row>
    <row r="4" spans="1:8" ht="63" customHeight="1">
      <c r="A4" s="105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5" t="s">
        <v>5</v>
      </c>
      <c r="G4" s="105" t="s">
        <v>176</v>
      </c>
      <c r="H4" s="106" t="s">
        <v>259</v>
      </c>
    </row>
    <row r="5" spans="1:8" ht="18.75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84">
        <v>7</v>
      </c>
      <c r="H5" s="85">
        <v>8</v>
      </c>
    </row>
    <row r="6" spans="1:8" ht="20.25">
      <c r="A6" s="80" t="s">
        <v>6</v>
      </c>
      <c r="B6" s="81" t="s">
        <v>7</v>
      </c>
      <c r="C6" s="81" t="s">
        <v>8</v>
      </c>
      <c r="D6" s="81" t="s">
        <v>9</v>
      </c>
      <c r="E6" s="81"/>
      <c r="F6" s="81"/>
      <c r="G6" s="148">
        <f>G7+G13+G37+G38</f>
        <v>0</v>
      </c>
      <c r="H6" s="197">
        <f>H7+H13</f>
        <v>1624.505</v>
      </c>
    </row>
    <row r="7" spans="1:8" ht="40.5">
      <c r="A7" s="82" t="s">
        <v>10</v>
      </c>
      <c r="B7" s="3" t="s">
        <v>7</v>
      </c>
      <c r="C7" s="4" t="s">
        <v>8</v>
      </c>
      <c r="D7" s="4" t="s">
        <v>11</v>
      </c>
      <c r="E7" s="4"/>
      <c r="F7" s="4"/>
      <c r="G7" s="142">
        <f>G8</f>
        <v>0</v>
      </c>
      <c r="H7" s="146">
        <f>H8</f>
        <v>360</v>
      </c>
    </row>
    <row r="8" spans="1:8" ht="25.5" customHeight="1">
      <c r="A8" s="92" t="s">
        <v>177</v>
      </c>
      <c r="B8" s="3" t="s">
        <v>7</v>
      </c>
      <c r="C8" s="4" t="s">
        <v>8</v>
      </c>
      <c r="D8" s="4" t="s">
        <v>11</v>
      </c>
      <c r="E8" s="4"/>
      <c r="F8" s="4"/>
      <c r="G8" s="142">
        <f>G9+G11</f>
        <v>0</v>
      </c>
      <c r="H8" s="101">
        <f>H9+H11</f>
        <v>360</v>
      </c>
    </row>
    <row r="9" spans="1:8" ht="20.25" hidden="1">
      <c r="A9" s="92" t="s">
        <v>122</v>
      </c>
      <c r="B9" s="3" t="s">
        <v>7</v>
      </c>
      <c r="C9" s="4" t="s">
        <v>8</v>
      </c>
      <c r="D9" s="4" t="s">
        <v>11</v>
      </c>
      <c r="E9" s="5" t="s">
        <v>178</v>
      </c>
      <c r="F9" s="4"/>
      <c r="G9" s="142">
        <f>G10</f>
        <v>0</v>
      </c>
      <c r="H9" s="101">
        <f>H10</f>
        <v>0</v>
      </c>
    </row>
    <row r="10" spans="1:8" ht="60.75" hidden="1">
      <c r="A10" s="153" t="s">
        <v>93</v>
      </c>
      <c r="B10" s="8" t="s">
        <v>7</v>
      </c>
      <c r="C10" s="9" t="s">
        <v>8</v>
      </c>
      <c r="D10" s="9" t="s">
        <v>11</v>
      </c>
      <c r="E10" s="9" t="s">
        <v>178</v>
      </c>
      <c r="F10" s="9" t="s">
        <v>94</v>
      </c>
      <c r="G10" s="154">
        <v>0</v>
      </c>
      <c r="H10" s="90">
        <v>0</v>
      </c>
    </row>
    <row r="11" spans="1:8" ht="20.25">
      <c r="A11" s="155" t="s">
        <v>122</v>
      </c>
      <c r="B11" s="10" t="s">
        <v>7</v>
      </c>
      <c r="C11" s="119" t="s">
        <v>8</v>
      </c>
      <c r="D11" s="119" t="s">
        <v>11</v>
      </c>
      <c r="E11" s="119" t="s">
        <v>144</v>
      </c>
      <c r="F11" s="119"/>
      <c r="G11" s="154">
        <f>G12</f>
        <v>0</v>
      </c>
      <c r="H11" s="121">
        <f>H12</f>
        <v>360</v>
      </c>
    </row>
    <row r="12" spans="1:8" ht="60.75">
      <c r="A12" s="153" t="s">
        <v>93</v>
      </c>
      <c r="B12" s="8" t="s">
        <v>7</v>
      </c>
      <c r="C12" s="9" t="s">
        <v>8</v>
      </c>
      <c r="D12" s="9" t="s">
        <v>11</v>
      </c>
      <c r="E12" s="9" t="s">
        <v>144</v>
      </c>
      <c r="F12" s="9" t="s">
        <v>94</v>
      </c>
      <c r="G12" s="154"/>
      <c r="H12" s="90">
        <v>360</v>
      </c>
    </row>
    <row r="13" spans="1:8" ht="60.75">
      <c r="A13" s="129" t="s">
        <v>12</v>
      </c>
      <c r="B13" s="10" t="s">
        <v>7</v>
      </c>
      <c r="C13" s="119" t="s">
        <v>8</v>
      </c>
      <c r="D13" s="119" t="s">
        <v>13</v>
      </c>
      <c r="E13" s="9"/>
      <c r="F13" s="119"/>
      <c r="G13" s="154">
        <v>0</v>
      </c>
      <c r="H13" s="196">
        <f>H14</f>
        <v>1264.505</v>
      </c>
    </row>
    <row r="14" spans="1:8" ht="60.75">
      <c r="A14" s="131" t="s">
        <v>283</v>
      </c>
      <c r="B14" s="10" t="s">
        <v>7</v>
      </c>
      <c r="C14" s="10" t="s">
        <v>8</v>
      </c>
      <c r="D14" s="10" t="s">
        <v>13</v>
      </c>
      <c r="E14" s="119" t="s">
        <v>120</v>
      </c>
      <c r="F14" s="10"/>
      <c r="G14" s="154">
        <f>G15+G19</f>
        <v>0</v>
      </c>
      <c r="H14" s="156">
        <f>H19+H24+H28</f>
        <v>1264.505</v>
      </c>
    </row>
    <row r="15" spans="1:8" ht="42" customHeight="1" hidden="1">
      <c r="A15" s="131" t="s">
        <v>237</v>
      </c>
      <c r="B15" s="10" t="s">
        <v>7</v>
      </c>
      <c r="C15" s="119" t="s">
        <v>8</v>
      </c>
      <c r="D15" s="119" t="s">
        <v>13</v>
      </c>
      <c r="E15" s="119" t="s">
        <v>179</v>
      </c>
      <c r="F15" s="119"/>
      <c r="G15" s="154">
        <f>G16+G17+G18</f>
        <v>0</v>
      </c>
      <c r="H15" s="156">
        <f>H16+H17+H18</f>
        <v>0</v>
      </c>
    </row>
    <row r="16" spans="1:8" ht="60.75" hidden="1">
      <c r="A16" s="153" t="s">
        <v>93</v>
      </c>
      <c r="B16" s="8" t="s">
        <v>7</v>
      </c>
      <c r="C16" s="9" t="s">
        <v>8</v>
      </c>
      <c r="D16" s="9" t="s">
        <v>13</v>
      </c>
      <c r="E16" s="9" t="s">
        <v>179</v>
      </c>
      <c r="F16" s="9" t="s">
        <v>94</v>
      </c>
      <c r="G16" s="154">
        <v>0</v>
      </c>
      <c r="H16" s="90">
        <v>0</v>
      </c>
    </row>
    <row r="17" spans="1:8" ht="40.5" hidden="1">
      <c r="A17" s="132" t="s">
        <v>96</v>
      </c>
      <c r="B17" s="8" t="s">
        <v>7</v>
      </c>
      <c r="C17" s="8" t="s">
        <v>8</v>
      </c>
      <c r="D17" s="8" t="s">
        <v>13</v>
      </c>
      <c r="E17" s="9" t="s">
        <v>179</v>
      </c>
      <c r="F17" s="8" t="s">
        <v>95</v>
      </c>
      <c r="G17" s="154">
        <v>0</v>
      </c>
      <c r="H17" s="90">
        <v>0</v>
      </c>
    </row>
    <row r="18" spans="1:8" ht="23.25" hidden="1">
      <c r="A18" s="133" t="s">
        <v>174</v>
      </c>
      <c r="B18" s="8" t="s">
        <v>7</v>
      </c>
      <c r="C18" s="8" t="s">
        <v>8</v>
      </c>
      <c r="D18" s="8" t="s">
        <v>13</v>
      </c>
      <c r="E18" s="9" t="s">
        <v>179</v>
      </c>
      <c r="F18" s="8" t="s">
        <v>97</v>
      </c>
      <c r="G18" s="154">
        <v>0</v>
      </c>
      <c r="H18" s="90">
        <v>0</v>
      </c>
    </row>
    <row r="19" spans="1:8" ht="67.5">
      <c r="A19" s="151" t="s">
        <v>180</v>
      </c>
      <c r="B19" s="10" t="s">
        <v>7</v>
      </c>
      <c r="C19" s="10" t="s">
        <v>8</v>
      </c>
      <c r="D19" s="10" t="s">
        <v>13</v>
      </c>
      <c r="E19" s="119" t="s">
        <v>145</v>
      </c>
      <c r="F19" s="10"/>
      <c r="G19" s="154">
        <f>G20</f>
        <v>0</v>
      </c>
      <c r="H19" s="156">
        <f>H20</f>
        <v>1120</v>
      </c>
    </row>
    <row r="20" spans="1:8" ht="36.75" customHeight="1">
      <c r="A20" s="133" t="s">
        <v>181</v>
      </c>
      <c r="B20" s="8" t="s">
        <v>7</v>
      </c>
      <c r="C20" s="8" t="s">
        <v>8</v>
      </c>
      <c r="D20" s="8" t="s">
        <v>13</v>
      </c>
      <c r="E20" s="9" t="s">
        <v>146</v>
      </c>
      <c r="F20" s="8"/>
      <c r="G20" s="157">
        <f>G21</f>
        <v>0</v>
      </c>
      <c r="H20" s="158">
        <f>H21</f>
        <v>1120</v>
      </c>
    </row>
    <row r="21" spans="1:8" ht="46.5">
      <c r="A21" s="133" t="s">
        <v>240</v>
      </c>
      <c r="B21" s="8" t="s">
        <v>7</v>
      </c>
      <c r="C21" s="8" t="s">
        <v>8</v>
      </c>
      <c r="D21" s="8" t="s">
        <v>13</v>
      </c>
      <c r="E21" s="9" t="s">
        <v>146</v>
      </c>
      <c r="F21" s="8"/>
      <c r="G21" s="157">
        <f>G22+G23</f>
        <v>0</v>
      </c>
      <c r="H21" s="158">
        <v>1120</v>
      </c>
    </row>
    <row r="22" spans="1:8" ht="78" customHeight="1">
      <c r="A22" s="133" t="s">
        <v>93</v>
      </c>
      <c r="B22" s="8" t="s">
        <v>7</v>
      </c>
      <c r="C22" s="8" t="s">
        <v>8</v>
      </c>
      <c r="D22" s="8" t="s">
        <v>13</v>
      </c>
      <c r="E22" s="9" t="s">
        <v>147</v>
      </c>
      <c r="F22" s="8" t="s">
        <v>94</v>
      </c>
      <c r="G22" s="157">
        <v>0</v>
      </c>
      <c r="H22" s="158">
        <v>1100</v>
      </c>
    </row>
    <row r="23" spans="1:8" ht="46.5">
      <c r="A23" s="133" t="s">
        <v>96</v>
      </c>
      <c r="B23" s="8" t="s">
        <v>7</v>
      </c>
      <c r="C23" s="8" t="s">
        <v>8</v>
      </c>
      <c r="D23" s="8" t="s">
        <v>13</v>
      </c>
      <c r="E23" s="9" t="s">
        <v>147</v>
      </c>
      <c r="F23" s="8" t="s">
        <v>95</v>
      </c>
      <c r="G23" s="157"/>
      <c r="H23" s="158">
        <v>20</v>
      </c>
    </row>
    <row r="24" spans="1:8" ht="60.75">
      <c r="A24" s="131" t="s">
        <v>208</v>
      </c>
      <c r="B24" s="10" t="s">
        <v>7</v>
      </c>
      <c r="C24" s="119" t="s">
        <v>8</v>
      </c>
      <c r="D24" s="119" t="s">
        <v>13</v>
      </c>
      <c r="E24" s="119" t="s">
        <v>162</v>
      </c>
      <c r="F24" s="10"/>
      <c r="G24" s="154">
        <f aca="true" t="shared" si="0" ref="G24:H26">G25</f>
        <v>0</v>
      </c>
      <c r="H24" s="121">
        <f t="shared" si="0"/>
        <v>30</v>
      </c>
    </row>
    <row r="25" spans="1:8" ht="24" customHeight="1">
      <c r="A25" s="132" t="s">
        <v>216</v>
      </c>
      <c r="B25" s="8" t="s">
        <v>7</v>
      </c>
      <c r="C25" s="9" t="s">
        <v>8</v>
      </c>
      <c r="D25" s="9" t="s">
        <v>13</v>
      </c>
      <c r="E25" s="9" t="s">
        <v>233</v>
      </c>
      <c r="F25" s="8"/>
      <c r="G25" s="157">
        <f t="shared" si="0"/>
        <v>0</v>
      </c>
      <c r="H25" s="90">
        <f t="shared" si="0"/>
        <v>30</v>
      </c>
    </row>
    <row r="26" spans="1:8" ht="25.5" customHeight="1">
      <c r="A26" s="132" t="s">
        <v>217</v>
      </c>
      <c r="B26" s="8" t="s">
        <v>7</v>
      </c>
      <c r="C26" s="9" t="s">
        <v>8</v>
      </c>
      <c r="D26" s="9" t="s">
        <v>13</v>
      </c>
      <c r="E26" s="9" t="s">
        <v>233</v>
      </c>
      <c r="F26" s="8"/>
      <c r="G26" s="157">
        <f t="shared" si="0"/>
        <v>0</v>
      </c>
      <c r="H26" s="90">
        <f t="shared" si="0"/>
        <v>30</v>
      </c>
    </row>
    <row r="27" spans="1:8" ht="40.5">
      <c r="A27" s="132" t="s">
        <v>96</v>
      </c>
      <c r="B27" s="8" t="s">
        <v>7</v>
      </c>
      <c r="C27" s="9" t="s">
        <v>8</v>
      </c>
      <c r="D27" s="9" t="s">
        <v>13</v>
      </c>
      <c r="E27" s="9" t="s">
        <v>233</v>
      </c>
      <c r="F27" s="8" t="s">
        <v>95</v>
      </c>
      <c r="G27" s="157"/>
      <c r="H27" s="90">
        <v>30</v>
      </c>
    </row>
    <row r="28" spans="1:8" ht="60.75">
      <c r="A28" s="155" t="s">
        <v>299</v>
      </c>
      <c r="B28" s="119" t="s">
        <v>7</v>
      </c>
      <c r="C28" s="119" t="s">
        <v>8</v>
      </c>
      <c r="D28" s="119" t="s">
        <v>13</v>
      </c>
      <c r="E28" s="119" t="s">
        <v>182</v>
      </c>
      <c r="F28" s="10"/>
      <c r="G28" s="149">
        <f>G29+G32</f>
        <v>0</v>
      </c>
      <c r="H28" s="121">
        <f>H29+H34</f>
        <v>114.505</v>
      </c>
    </row>
    <row r="29" spans="1:8" ht="40.5">
      <c r="A29" s="153" t="s">
        <v>183</v>
      </c>
      <c r="B29" s="9" t="s">
        <v>7</v>
      </c>
      <c r="C29" s="9" t="s">
        <v>8</v>
      </c>
      <c r="D29" s="9" t="s">
        <v>13</v>
      </c>
      <c r="E29" s="9" t="s">
        <v>184</v>
      </c>
      <c r="F29" s="8"/>
      <c r="G29" s="157">
        <f>G30</f>
        <v>0</v>
      </c>
      <c r="H29" s="228">
        <f>H30+H32</f>
        <v>84.505</v>
      </c>
    </row>
    <row r="30" spans="1:8" ht="20.25">
      <c r="A30" s="143" t="s">
        <v>185</v>
      </c>
      <c r="B30" s="8" t="s">
        <v>7</v>
      </c>
      <c r="C30" s="9" t="s">
        <v>8</v>
      </c>
      <c r="D30" s="9" t="s">
        <v>13</v>
      </c>
      <c r="E30" s="9" t="s">
        <v>186</v>
      </c>
      <c r="F30" s="8"/>
      <c r="G30" s="157">
        <f>G31</f>
        <v>0</v>
      </c>
      <c r="H30" s="90">
        <f>H31</f>
        <v>15</v>
      </c>
    </row>
    <row r="31" spans="1:8" ht="40.5">
      <c r="A31" s="132" t="s">
        <v>96</v>
      </c>
      <c r="B31" s="8" t="s">
        <v>7</v>
      </c>
      <c r="C31" s="9" t="s">
        <v>8</v>
      </c>
      <c r="D31" s="9" t="s">
        <v>13</v>
      </c>
      <c r="E31" s="9" t="s">
        <v>186</v>
      </c>
      <c r="F31" s="8" t="s">
        <v>95</v>
      </c>
      <c r="G31" s="157"/>
      <c r="H31" s="90">
        <v>15</v>
      </c>
    </row>
    <row r="32" spans="1:8" ht="22.5">
      <c r="A32" s="151" t="s">
        <v>105</v>
      </c>
      <c r="B32" s="8" t="s">
        <v>7</v>
      </c>
      <c r="C32" s="9" t="s">
        <v>8</v>
      </c>
      <c r="D32" s="9" t="s">
        <v>13</v>
      </c>
      <c r="E32" s="9" t="s">
        <v>117</v>
      </c>
      <c r="F32" s="8"/>
      <c r="G32" s="157">
        <f>G33</f>
        <v>0</v>
      </c>
      <c r="H32" s="195">
        <f>H33</f>
        <v>69.505</v>
      </c>
    </row>
    <row r="33" spans="1:8" ht="30.75" customHeight="1">
      <c r="A33" s="133" t="s">
        <v>29</v>
      </c>
      <c r="B33" s="8" t="s">
        <v>7</v>
      </c>
      <c r="C33" s="9" t="s">
        <v>8</v>
      </c>
      <c r="D33" s="9" t="s">
        <v>13</v>
      </c>
      <c r="E33" s="9" t="s">
        <v>187</v>
      </c>
      <c r="F33" s="8" t="s">
        <v>188</v>
      </c>
      <c r="G33" s="157"/>
      <c r="H33" s="228">
        <v>69.505</v>
      </c>
    </row>
    <row r="34" spans="1:8" s="91" customFormat="1" ht="40.5">
      <c r="A34" s="153" t="s">
        <v>284</v>
      </c>
      <c r="B34" s="9" t="s">
        <v>7</v>
      </c>
      <c r="C34" s="9" t="s">
        <v>8</v>
      </c>
      <c r="D34" s="9" t="s">
        <v>13</v>
      </c>
      <c r="E34" s="9" t="s">
        <v>150</v>
      </c>
      <c r="F34" s="8"/>
      <c r="G34" s="157">
        <f>G35</f>
        <v>0</v>
      </c>
      <c r="H34" s="90">
        <f>H35</f>
        <v>30</v>
      </c>
    </row>
    <row r="35" spans="1:8" s="91" customFormat="1" ht="40.5">
      <c r="A35" s="143" t="s">
        <v>148</v>
      </c>
      <c r="B35" s="8" t="s">
        <v>7</v>
      </c>
      <c r="C35" s="9" t="s">
        <v>8</v>
      </c>
      <c r="D35" s="9" t="s">
        <v>13</v>
      </c>
      <c r="E35" s="9" t="s">
        <v>151</v>
      </c>
      <c r="F35" s="8"/>
      <c r="G35" s="157">
        <f>G36</f>
        <v>0</v>
      </c>
      <c r="H35" s="90">
        <f>H36</f>
        <v>30</v>
      </c>
    </row>
    <row r="36" spans="1:8" s="91" customFormat="1" ht="40.5">
      <c r="A36" s="132" t="s">
        <v>96</v>
      </c>
      <c r="B36" s="8" t="s">
        <v>7</v>
      </c>
      <c r="C36" s="9" t="s">
        <v>8</v>
      </c>
      <c r="D36" s="9" t="s">
        <v>13</v>
      </c>
      <c r="E36" s="9" t="s">
        <v>151</v>
      </c>
      <c r="F36" s="8" t="s">
        <v>97</v>
      </c>
      <c r="G36" s="157"/>
      <c r="H36" s="90">
        <f>H37</f>
        <v>30</v>
      </c>
    </row>
    <row r="37" spans="1:8" ht="27.75" customHeight="1">
      <c r="A37" s="129" t="s">
        <v>172</v>
      </c>
      <c r="B37" s="10" t="s">
        <v>7</v>
      </c>
      <c r="C37" s="119" t="s">
        <v>8</v>
      </c>
      <c r="D37" s="119" t="s">
        <v>14</v>
      </c>
      <c r="E37" s="119"/>
      <c r="F37" s="119"/>
      <c r="G37" s="154">
        <v>0</v>
      </c>
      <c r="H37" s="156">
        <f>H38+H75</f>
        <v>30</v>
      </c>
    </row>
    <row r="38" spans="1:8" s="91" customFormat="1" ht="48" customHeight="1">
      <c r="A38" s="120" t="s">
        <v>234</v>
      </c>
      <c r="B38" s="10" t="s">
        <v>7</v>
      </c>
      <c r="C38" s="119" t="s">
        <v>8</v>
      </c>
      <c r="D38" s="119" t="s">
        <v>14</v>
      </c>
      <c r="E38" s="119" t="s">
        <v>159</v>
      </c>
      <c r="F38" s="119"/>
      <c r="G38" s="154">
        <f>G39</f>
        <v>0</v>
      </c>
      <c r="H38" s="156">
        <f>H39</f>
        <v>25</v>
      </c>
    </row>
    <row r="39" spans="1:8" s="91" customFormat="1" ht="40.5">
      <c r="A39" s="143" t="s">
        <v>152</v>
      </c>
      <c r="B39" s="8" t="s">
        <v>7</v>
      </c>
      <c r="C39" s="9" t="s">
        <v>8</v>
      </c>
      <c r="D39" s="9" t="s">
        <v>14</v>
      </c>
      <c r="E39" s="9" t="s">
        <v>246</v>
      </c>
      <c r="F39" s="9"/>
      <c r="G39" s="157">
        <f>G40</f>
        <v>0</v>
      </c>
      <c r="H39" s="158">
        <f>H56+H74</f>
        <v>25</v>
      </c>
    </row>
    <row r="40" spans="1:8" s="91" customFormat="1" ht="20.25">
      <c r="A40" s="143" t="s">
        <v>153</v>
      </c>
      <c r="B40" s="8" t="s">
        <v>7</v>
      </c>
      <c r="C40" s="9" t="s">
        <v>8</v>
      </c>
      <c r="D40" s="9" t="s">
        <v>14</v>
      </c>
      <c r="E40" s="9" t="s">
        <v>246</v>
      </c>
      <c r="F40" s="9"/>
      <c r="G40" s="157"/>
      <c r="H40" s="158">
        <f>H56</f>
        <v>10</v>
      </c>
    </row>
    <row r="41" spans="1:8" ht="20.25" hidden="1">
      <c r="A41" s="131" t="s">
        <v>168</v>
      </c>
      <c r="B41" s="10" t="s">
        <v>7</v>
      </c>
      <c r="C41" s="119" t="s">
        <v>14</v>
      </c>
      <c r="D41" s="119" t="s">
        <v>17</v>
      </c>
      <c r="E41" s="10"/>
      <c r="F41" s="119"/>
      <c r="G41" s="154">
        <f>G49</f>
        <v>0</v>
      </c>
      <c r="H41" s="154">
        <f>H49</f>
        <v>0</v>
      </c>
    </row>
    <row r="42" spans="1:8" ht="75" hidden="1">
      <c r="A42" s="144" t="s">
        <v>238</v>
      </c>
      <c r="B42" s="8" t="s">
        <v>7</v>
      </c>
      <c r="C42" s="119" t="s">
        <v>14</v>
      </c>
      <c r="D42" s="119" t="s">
        <v>17</v>
      </c>
      <c r="E42" s="8" t="s">
        <v>190</v>
      </c>
      <c r="F42" s="9"/>
      <c r="G42" s="157"/>
      <c r="H42" s="158"/>
    </row>
    <row r="43" spans="1:8" ht="20.25" hidden="1">
      <c r="A43" s="147" t="s">
        <v>191</v>
      </c>
      <c r="B43" s="8" t="s">
        <v>7</v>
      </c>
      <c r="C43" s="119" t="s">
        <v>14</v>
      </c>
      <c r="D43" s="119" t="s">
        <v>17</v>
      </c>
      <c r="E43" s="8" t="s">
        <v>192</v>
      </c>
      <c r="F43" s="9"/>
      <c r="G43" s="157"/>
      <c r="H43" s="158"/>
    </row>
    <row r="44" spans="1:8" ht="40.5" hidden="1">
      <c r="A44" s="143" t="s">
        <v>96</v>
      </c>
      <c r="B44" s="8" t="s">
        <v>7</v>
      </c>
      <c r="C44" s="119" t="s">
        <v>14</v>
      </c>
      <c r="D44" s="119" t="s">
        <v>17</v>
      </c>
      <c r="E44" s="8" t="s">
        <v>193</v>
      </c>
      <c r="F44" s="9" t="s">
        <v>95</v>
      </c>
      <c r="G44" s="157"/>
      <c r="H44" s="158"/>
    </row>
    <row r="45" spans="1:8" ht="20.25" hidden="1">
      <c r="A45" s="147" t="s">
        <v>194</v>
      </c>
      <c r="B45" s="8" t="s">
        <v>7</v>
      </c>
      <c r="C45" s="119" t="s">
        <v>14</v>
      </c>
      <c r="D45" s="119" t="s">
        <v>17</v>
      </c>
      <c r="E45" s="8" t="s">
        <v>195</v>
      </c>
      <c r="F45" s="9"/>
      <c r="G45" s="157"/>
      <c r="H45" s="158"/>
    </row>
    <row r="46" spans="1:8" ht="40.5" hidden="1">
      <c r="A46" s="143" t="s">
        <v>96</v>
      </c>
      <c r="B46" s="8" t="s">
        <v>7</v>
      </c>
      <c r="C46" s="119" t="s">
        <v>14</v>
      </c>
      <c r="D46" s="119" t="s">
        <v>17</v>
      </c>
      <c r="E46" s="8" t="s">
        <v>196</v>
      </c>
      <c r="F46" s="9" t="s">
        <v>95</v>
      </c>
      <c r="G46" s="157"/>
      <c r="H46" s="158"/>
    </row>
    <row r="47" spans="1:8" ht="37.5" hidden="1">
      <c r="A47" s="147" t="s">
        <v>197</v>
      </c>
      <c r="B47" s="8" t="s">
        <v>7</v>
      </c>
      <c r="C47" s="119" t="s">
        <v>14</v>
      </c>
      <c r="D47" s="119" t="s">
        <v>17</v>
      </c>
      <c r="E47" s="8" t="s">
        <v>198</v>
      </c>
      <c r="F47" s="9"/>
      <c r="G47" s="157"/>
      <c r="H47" s="158"/>
    </row>
    <row r="48" spans="1:8" ht="40.5" hidden="1">
      <c r="A48" s="143" t="s">
        <v>96</v>
      </c>
      <c r="B48" s="8" t="s">
        <v>7</v>
      </c>
      <c r="C48" s="119" t="s">
        <v>14</v>
      </c>
      <c r="D48" s="119" t="s">
        <v>17</v>
      </c>
      <c r="E48" s="8" t="s">
        <v>199</v>
      </c>
      <c r="F48" s="9" t="s">
        <v>95</v>
      </c>
      <c r="G48" s="157"/>
      <c r="H48" s="158"/>
    </row>
    <row r="49" spans="1:8" ht="22.5" customHeight="1" hidden="1">
      <c r="A49" s="120" t="s">
        <v>200</v>
      </c>
      <c r="B49" s="10" t="s">
        <v>7</v>
      </c>
      <c r="C49" s="119" t="s">
        <v>14</v>
      </c>
      <c r="D49" s="119" t="s">
        <v>17</v>
      </c>
      <c r="E49" s="10" t="s">
        <v>157</v>
      </c>
      <c r="F49" s="119"/>
      <c r="G49" s="154"/>
      <c r="H49" s="156"/>
    </row>
    <row r="50" spans="1:8" ht="26.25" customHeight="1" hidden="1">
      <c r="A50" s="128" t="s">
        <v>149</v>
      </c>
      <c r="B50" s="8" t="s">
        <v>7</v>
      </c>
      <c r="C50" s="119" t="s">
        <v>14</v>
      </c>
      <c r="D50" s="119" t="s">
        <v>17</v>
      </c>
      <c r="E50" s="127" t="s">
        <v>154</v>
      </c>
      <c r="F50" s="9"/>
      <c r="G50" s="157"/>
      <c r="H50" s="158"/>
    </row>
    <row r="51" spans="1:8" ht="60.75" hidden="1">
      <c r="A51" s="153" t="s">
        <v>93</v>
      </c>
      <c r="B51" s="8" t="s">
        <v>7</v>
      </c>
      <c r="C51" s="119" t="s">
        <v>14</v>
      </c>
      <c r="D51" s="119" t="s">
        <v>17</v>
      </c>
      <c r="E51" s="127" t="s">
        <v>155</v>
      </c>
      <c r="F51" s="9" t="s">
        <v>94</v>
      </c>
      <c r="G51" s="157"/>
      <c r="H51" s="158"/>
    </row>
    <row r="52" spans="1:8" ht="48" customHeight="1" hidden="1">
      <c r="A52" s="153" t="s">
        <v>96</v>
      </c>
      <c r="B52" s="8" t="s">
        <v>7</v>
      </c>
      <c r="C52" s="119" t="s">
        <v>14</v>
      </c>
      <c r="D52" s="119" t="s">
        <v>17</v>
      </c>
      <c r="E52" s="127" t="s">
        <v>156</v>
      </c>
      <c r="F52" s="9" t="s">
        <v>95</v>
      </c>
      <c r="G52" s="157"/>
      <c r="H52" s="158"/>
    </row>
    <row r="53" spans="1:8" ht="20.25" hidden="1">
      <c r="A53" s="120"/>
      <c r="B53" s="10"/>
      <c r="C53" s="119"/>
      <c r="D53" s="119"/>
      <c r="E53" s="119"/>
      <c r="F53" s="119"/>
      <c r="G53" s="154"/>
      <c r="H53" s="156"/>
    </row>
    <row r="54" spans="1:8" ht="20.25" hidden="1">
      <c r="A54" s="143"/>
      <c r="B54" s="8"/>
      <c r="C54" s="9"/>
      <c r="D54" s="9"/>
      <c r="E54" s="9"/>
      <c r="F54" s="9"/>
      <c r="G54" s="157"/>
      <c r="H54" s="158"/>
    </row>
    <row r="55" spans="1:8" ht="20.25" hidden="1">
      <c r="A55" s="143"/>
      <c r="B55" s="8"/>
      <c r="C55" s="9"/>
      <c r="D55" s="9"/>
      <c r="E55" s="9"/>
      <c r="F55" s="9"/>
      <c r="G55" s="157"/>
      <c r="H55" s="158"/>
    </row>
    <row r="56" spans="1:8" s="91" customFormat="1" ht="26.25" customHeight="1">
      <c r="A56" s="143" t="s">
        <v>174</v>
      </c>
      <c r="B56" s="8" t="s">
        <v>7</v>
      </c>
      <c r="C56" s="9" t="s">
        <v>8</v>
      </c>
      <c r="D56" s="9" t="s">
        <v>14</v>
      </c>
      <c r="E56" s="9" t="s">
        <v>246</v>
      </c>
      <c r="F56" s="9" t="s">
        <v>97</v>
      </c>
      <c r="G56" s="157"/>
      <c r="H56" s="158">
        <v>10</v>
      </c>
    </row>
    <row r="57" spans="1:8" s="91" customFormat="1" ht="40.5">
      <c r="A57" s="143" t="s">
        <v>158</v>
      </c>
      <c r="B57" s="8" t="s">
        <v>7</v>
      </c>
      <c r="C57" s="9" t="s">
        <v>8</v>
      </c>
      <c r="D57" s="9" t="s">
        <v>14</v>
      </c>
      <c r="E57" s="9" t="s">
        <v>286</v>
      </c>
      <c r="F57" s="9"/>
      <c r="G57" s="157">
        <f>G58</f>
        <v>0</v>
      </c>
      <c r="H57" s="158">
        <f>H58</f>
        <v>15</v>
      </c>
    </row>
    <row r="58" spans="1:8" s="91" customFormat="1" ht="40.5">
      <c r="A58" s="143" t="s">
        <v>285</v>
      </c>
      <c r="B58" s="8" t="s">
        <v>7</v>
      </c>
      <c r="C58" s="9" t="s">
        <v>8</v>
      </c>
      <c r="D58" s="9" t="s">
        <v>14</v>
      </c>
      <c r="E58" s="9" t="s">
        <v>286</v>
      </c>
      <c r="F58" s="9"/>
      <c r="G58" s="157"/>
      <c r="H58" s="158">
        <f>H74</f>
        <v>15</v>
      </c>
    </row>
    <row r="59" spans="1:8" s="91" customFormat="1" ht="20.25" hidden="1">
      <c r="A59" s="131" t="s">
        <v>168</v>
      </c>
      <c r="B59" s="10" t="s">
        <v>7</v>
      </c>
      <c r="C59" s="119" t="s">
        <v>14</v>
      </c>
      <c r="D59" s="119" t="s">
        <v>17</v>
      </c>
      <c r="E59" s="10"/>
      <c r="F59" s="119"/>
      <c r="G59" s="154">
        <f>G67</f>
        <v>0</v>
      </c>
      <c r="H59" s="154">
        <f>H67</f>
        <v>0</v>
      </c>
    </row>
    <row r="60" spans="1:8" s="91" customFormat="1" ht="75" hidden="1">
      <c r="A60" s="144" t="s">
        <v>238</v>
      </c>
      <c r="B60" s="8" t="s">
        <v>7</v>
      </c>
      <c r="C60" s="119" t="s">
        <v>14</v>
      </c>
      <c r="D60" s="119" t="s">
        <v>17</v>
      </c>
      <c r="E60" s="8" t="s">
        <v>190</v>
      </c>
      <c r="F60" s="9"/>
      <c r="G60" s="157"/>
      <c r="H60" s="158"/>
    </row>
    <row r="61" spans="1:8" s="91" customFormat="1" ht="20.25" hidden="1">
      <c r="A61" s="147" t="s">
        <v>191</v>
      </c>
      <c r="B61" s="8" t="s">
        <v>7</v>
      </c>
      <c r="C61" s="119" t="s">
        <v>14</v>
      </c>
      <c r="D61" s="119" t="s">
        <v>17</v>
      </c>
      <c r="E61" s="8" t="s">
        <v>192</v>
      </c>
      <c r="F61" s="9"/>
      <c r="G61" s="157"/>
      <c r="H61" s="158"/>
    </row>
    <row r="62" spans="1:8" s="91" customFormat="1" ht="40.5" hidden="1">
      <c r="A62" s="143" t="s">
        <v>96</v>
      </c>
      <c r="B62" s="8" t="s">
        <v>7</v>
      </c>
      <c r="C62" s="119" t="s">
        <v>14</v>
      </c>
      <c r="D62" s="119" t="s">
        <v>17</v>
      </c>
      <c r="E62" s="8" t="s">
        <v>193</v>
      </c>
      <c r="F62" s="9" t="s">
        <v>95</v>
      </c>
      <c r="G62" s="157"/>
      <c r="H62" s="158"/>
    </row>
    <row r="63" spans="1:8" s="91" customFormat="1" ht="20.25" hidden="1">
      <c r="A63" s="147" t="s">
        <v>194</v>
      </c>
      <c r="B63" s="8" t="s">
        <v>7</v>
      </c>
      <c r="C63" s="119" t="s">
        <v>14</v>
      </c>
      <c r="D63" s="119" t="s">
        <v>17</v>
      </c>
      <c r="E63" s="8" t="s">
        <v>195</v>
      </c>
      <c r="F63" s="9"/>
      <c r="G63" s="157"/>
      <c r="H63" s="158"/>
    </row>
    <row r="64" spans="1:8" s="91" customFormat="1" ht="40.5" hidden="1">
      <c r="A64" s="143" t="s">
        <v>96</v>
      </c>
      <c r="B64" s="8" t="s">
        <v>7</v>
      </c>
      <c r="C64" s="119" t="s">
        <v>14</v>
      </c>
      <c r="D64" s="119" t="s">
        <v>17</v>
      </c>
      <c r="E64" s="8" t="s">
        <v>196</v>
      </c>
      <c r="F64" s="9" t="s">
        <v>95</v>
      </c>
      <c r="G64" s="157"/>
      <c r="H64" s="158"/>
    </row>
    <row r="65" spans="1:8" s="91" customFormat="1" ht="37.5" hidden="1">
      <c r="A65" s="147" t="s">
        <v>197</v>
      </c>
      <c r="B65" s="8" t="s">
        <v>7</v>
      </c>
      <c r="C65" s="119" t="s">
        <v>14</v>
      </c>
      <c r="D65" s="119" t="s">
        <v>17</v>
      </c>
      <c r="E65" s="8" t="s">
        <v>198</v>
      </c>
      <c r="F65" s="9"/>
      <c r="G65" s="157"/>
      <c r="H65" s="158"/>
    </row>
    <row r="66" spans="1:8" s="91" customFormat="1" ht="40.5" hidden="1">
      <c r="A66" s="143" t="s">
        <v>96</v>
      </c>
      <c r="B66" s="8" t="s">
        <v>7</v>
      </c>
      <c r="C66" s="119" t="s">
        <v>14</v>
      </c>
      <c r="D66" s="119" t="s">
        <v>17</v>
      </c>
      <c r="E66" s="8" t="s">
        <v>199</v>
      </c>
      <c r="F66" s="9" t="s">
        <v>95</v>
      </c>
      <c r="G66" s="157"/>
      <c r="H66" s="158"/>
    </row>
    <row r="67" spans="1:8" s="91" customFormat="1" ht="22.5" customHeight="1" hidden="1">
      <c r="A67" s="120" t="s">
        <v>200</v>
      </c>
      <c r="B67" s="10" t="s">
        <v>7</v>
      </c>
      <c r="C67" s="119" t="s">
        <v>14</v>
      </c>
      <c r="D67" s="119" t="s">
        <v>17</v>
      </c>
      <c r="E67" s="10" t="s">
        <v>157</v>
      </c>
      <c r="F67" s="119"/>
      <c r="G67" s="154"/>
      <c r="H67" s="156"/>
    </row>
    <row r="68" spans="1:8" s="91" customFormat="1" ht="26.25" customHeight="1" hidden="1">
      <c r="A68" s="128" t="s">
        <v>149</v>
      </c>
      <c r="B68" s="8" t="s">
        <v>7</v>
      </c>
      <c r="C68" s="119" t="s">
        <v>14</v>
      </c>
      <c r="D68" s="119" t="s">
        <v>17</v>
      </c>
      <c r="E68" s="127" t="s">
        <v>154</v>
      </c>
      <c r="F68" s="9"/>
      <c r="G68" s="157"/>
      <c r="H68" s="158"/>
    </row>
    <row r="69" spans="1:8" s="91" customFormat="1" ht="60.75" hidden="1">
      <c r="A69" s="153" t="s">
        <v>93</v>
      </c>
      <c r="B69" s="8" t="s">
        <v>7</v>
      </c>
      <c r="C69" s="119" t="s">
        <v>14</v>
      </c>
      <c r="D69" s="119" t="s">
        <v>17</v>
      </c>
      <c r="E69" s="127" t="s">
        <v>155</v>
      </c>
      <c r="F69" s="9" t="s">
        <v>94</v>
      </c>
      <c r="G69" s="157"/>
      <c r="H69" s="158"/>
    </row>
    <row r="70" spans="1:8" s="91" customFormat="1" ht="48" customHeight="1" hidden="1">
      <c r="A70" s="153" t="s">
        <v>96</v>
      </c>
      <c r="B70" s="8" t="s">
        <v>7</v>
      </c>
      <c r="C70" s="119" t="s">
        <v>14</v>
      </c>
      <c r="D70" s="119" t="s">
        <v>17</v>
      </c>
      <c r="E70" s="127" t="s">
        <v>156</v>
      </c>
      <c r="F70" s="9" t="s">
        <v>95</v>
      </c>
      <c r="G70" s="157"/>
      <c r="H70" s="158"/>
    </row>
    <row r="71" spans="1:8" s="91" customFormat="1" ht="20.25" hidden="1">
      <c r="A71" s="120"/>
      <c r="B71" s="10"/>
      <c r="C71" s="119"/>
      <c r="D71" s="119"/>
      <c r="E71" s="119"/>
      <c r="F71" s="119"/>
      <c r="G71" s="154"/>
      <c r="H71" s="156"/>
    </row>
    <row r="72" spans="1:8" s="91" customFormat="1" ht="20.25" hidden="1">
      <c r="A72" s="143"/>
      <c r="B72" s="8"/>
      <c r="C72" s="9"/>
      <c r="D72" s="9"/>
      <c r="E72" s="9"/>
      <c r="F72" s="9"/>
      <c r="G72" s="157"/>
      <c r="H72" s="158"/>
    </row>
    <row r="73" spans="1:8" s="91" customFormat="1" ht="20.25" hidden="1">
      <c r="A73" s="143"/>
      <c r="B73" s="8"/>
      <c r="C73" s="9"/>
      <c r="D73" s="9"/>
      <c r="E73" s="9"/>
      <c r="F73" s="9"/>
      <c r="G73" s="157"/>
      <c r="H73" s="158"/>
    </row>
    <row r="74" spans="1:8" s="91" customFormat="1" ht="26.25" customHeight="1">
      <c r="A74" s="143" t="s">
        <v>174</v>
      </c>
      <c r="B74" s="8" t="s">
        <v>7</v>
      </c>
      <c r="C74" s="9" t="s">
        <v>8</v>
      </c>
      <c r="D74" s="9" t="s">
        <v>14</v>
      </c>
      <c r="E74" s="9" t="s">
        <v>286</v>
      </c>
      <c r="F74" s="9" t="s">
        <v>97</v>
      </c>
      <c r="G74" s="157"/>
      <c r="H74" s="158">
        <v>15</v>
      </c>
    </row>
    <row r="75" spans="1:8" s="91" customFormat="1" ht="27.75" customHeight="1">
      <c r="A75" s="129" t="s">
        <v>287</v>
      </c>
      <c r="B75" s="10" t="s">
        <v>7</v>
      </c>
      <c r="C75" s="119" t="s">
        <v>8</v>
      </c>
      <c r="D75" s="119" t="s">
        <v>189</v>
      </c>
      <c r="E75" s="119"/>
      <c r="F75" s="119"/>
      <c r="G75" s="154">
        <v>0</v>
      </c>
      <c r="H75" s="156">
        <f>H76</f>
        <v>5</v>
      </c>
    </row>
    <row r="76" spans="1:8" s="91" customFormat="1" ht="48" customHeight="1">
      <c r="A76" s="120" t="s">
        <v>234</v>
      </c>
      <c r="B76" s="10" t="s">
        <v>7</v>
      </c>
      <c r="C76" s="119" t="s">
        <v>8</v>
      </c>
      <c r="D76" s="119" t="s">
        <v>189</v>
      </c>
      <c r="E76" s="119" t="s">
        <v>159</v>
      </c>
      <c r="F76" s="119"/>
      <c r="G76" s="154">
        <f>G80</f>
        <v>0</v>
      </c>
      <c r="H76" s="156">
        <f>H77</f>
        <v>5</v>
      </c>
    </row>
    <row r="77" spans="1:8" s="91" customFormat="1" ht="40.5">
      <c r="A77" s="143" t="s">
        <v>288</v>
      </c>
      <c r="B77" s="8" t="s">
        <v>7</v>
      </c>
      <c r="C77" s="9" t="s">
        <v>8</v>
      </c>
      <c r="D77" s="9" t="s">
        <v>189</v>
      </c>
      <c r="E77" s="9" t="s">
        <v>289</v>
      </c>
      <c r="F77" s="8"/>
      <c r="G77" s="157">
        <f>G78</f>
        <v>0</v>
      </c>
      <c r="H77" s="90">
        <f>H78</f>
        <v>5</v>
      </c>
    </row>
    <row r="78" spans="1:8" s="91" customFormat="1" ht="40.5">
      <c r="A78" s="132" t="s">
        <v>96</v>
      </c>
      <c r="B78" s="8" t="s">
        <v>7</v>
      </c>
      <c r="C78" s="9" t="s">
        <v>8</v>
      </c>
      <c r="D78" s="9" t="s">
        <v>189</v>
      </c>
      <c r="E78" s="9" t="s">
        <v>289</v>
      </c>
      <c r="F78" s="8" t="s">
        <v>95</v>
      </c>
      <c r="G78" s="157"/>
      <c r="H78" s="90">
        <v>5</v>
      </c>
    </row>
    <row r="79" spans="1:8" s="91" customFormat="1" ht="27.75" customHeight="1">
      <c r="A79" s="129" t="s">
        <v>22</v>
      </c>
      <c r="B79" s="10" t="s">
        <v>7</v>
      </c>
      <c r="C79" s="119" t="s">
        <v>11</v>
      </c>
      <c r="D79" s="119" t="s">
        <v>9</v>
      </c>
      <c r="E79" s="119"/>
      <c r="F79" s="119"/>
      <c r="G79" s="154">
        <v>0</v>
      </c>
      <c r="H79" s="156">
        <f>H80</f>
        <v>92</v>
      </c>
    </row>
    <row r="80" spans="1:8" ht="20.25">
      <c r="A80" s="129" t="s">
        <v>59</v>
      </c>
      <c r="B80" s="10" t="s">
        <v>7</v>
      </c>
      <c r="C80" s="119" t="s">
        <v>11</v>
      </c>
      <c r="D80" s="119" t="s">
        <v>15</v>
      </c>
      <c r="E80" s="119" t="s">
        <v>117</v>
      </c>
      <c r="F80" s="119"/>
      <c r="G80" s="154">
        <f>G81</f>
        <v>0</v>
      </c>
      <c r="H80" s="158">
        <f>H81</f>
        <v>92</v>
      </c>
    </row>
    <row r="81" spans="1:8" ht="40.5">
      <c r="A81" s="126" t="s">
        <v>118</v>
      </c>
      <c r="B81" s="8" t="s">
        <v>7</v>
      </c>
      <c r="C81" s="9" t="s">
        <v>11</v>
      </c>
      <c r="D81" s="9" t="s">
        <v>15</v>
      </c>
      <c r="E81" s="9" t="s">
        <v>201</v>
      </c>
      <c r="F81" s="9"/>
      <c r="G81" s="154">
        <f>G82</f>
        <v>0</v>
      </c>
      <c r="H81" s="159">
        <f>H82</f>
        <v>92</v>
      </c>
    </row>
    <row r="82" spans="1:8" ht="66" customHeight="1">
      <c r="A82" s="153" t="s">
        <v>93</v>
      </c>
      <c r="B82" s="8" t="s">
        <v>7</v>
      </c>
      <c r="C82" s="9" t="s">
        <v>11</v>
      </c>
      <c r="D82" s="9" t="s">
        <v>15</v>
      </c>
      <c r="E82" s="9" t="s">
        <v>202</v>
      </c>
      <c r="F82" s="9" t="s">
        <v>94</v>
      </c>
      <c r="G82" s="154"/>
      <c r="H82" s="159">
        <v>92</v>
      </c>
    </row>
    <row r="83" spans="1:8" ht="40.5" hidden="1">
      <c r="A83" s="160" t="s">
        <v>16</v>
      </c>
      <c r="B83" s="119" t="s">
        <v>7</v>
      </c>
      <c r="C83" s="119" t="s">
        <v>15</v>
      </c>
      <c r="D83" s="119" t="s">
        <v>9</v>
      </c>
      <c r="E83" s="119"/>
      <c r="F83" s="119"/>
      <c r="G83" s="154">
        <f>G84</f>
        <v>0</v>
      </c>
      <c r="H83" s="156">
        <f>H84</f>
        <v>0</v>
      </c>
    </row>
    <row r="84" spans="1:8" ht="20.25" hidden="1">
      <c r="A84" s="129" t="s">
        <v>23</v>
      </c>
      <c r="B84" s="10" t="s">
        <v>7</v>
      </c>
      <c r="C84" s="119" t="s">
        <v>15</v>
      </c>
      <c r="D84" s="119" t="s">
        <v>21</v>
      </c>
      <c r="E84" s="119"/>
      <c r="F84" s="119"/>
      <c r="G84" s="149">
        <f>G88</f>
        <v>0</v>
      </c>
      <c r="H84" s="121">
        <f>H88</f>
        <v>0</v>
      </c>
    </row>
    <row r="85" spans="1:8" ht="60.75" hidden="1">
      <c r="A85" s="143" t="s">
        <v>239</v>
      </c>
      <c r="B85" s="10" t="s">
        <v>7</v>
      </c>
      <c r="C85" s="119" t="s">
        <v>15</v>
      </c>
      <c r="D85" s="119" t="s">
        <v>21</v>
      </c>
      <c r="E85" s="9" t="s">
        <v>203</v>
      </c>
      <c r="F85" s="119"/>
      <c r="G85" s="154">
        <f>G86</f>
        <v>0</v>
      </c>
      <c r="H85" s="121">
        <f>H86</f>
        <v>0</v>
      </c>
    </row>
    <row r="86" spans="1:8" ht="30" customHeight="1" hidden="1">
      <c r="A86" s="143" t="s">
        <v>204</v>
      </c>
      <c r="B86" s="10" t="s">
        <v>7</v>
      </c>
      <c r="C86" s="119" t="s">
        <v>15</v>
      </c>
      <c r="D86" s="119" t="s">
        <v>21</v>
      </c>
      <c r="E86" s="9" t="s">
        <v>205</v>
      </c>
      <c r="F86" s="119"/>
      <c r="G86" s="154">
        <f>G88</f>
        <v>0</v>
      </c>
      <c r="H86" s="121">
        <f>H87</f>
        <v>0</v>
      </c>
    </row>
    <row r="87" spans="1:8" ht="31.5" customHeight="1" hidden="1">
      <c r="A87" s="143" t="s">
        <v>206</v>
      </c>
      <c r="B87" s="8" t="s">
        <v>7</v>
      </c>
      <c r="C87" s="9" t="s">
        <v>15</v>
      </c>
      <c r="D87" s="9" t="s">
        <v>207</v>
      </c>
      <c r="E87" s="9" t="s">
        <v>205</v>
      </c>
      <c r="F87" s="9"/>
      <c r="G87" s="157">
        <f>G88</f>
        <v>0</v>
      </c>
      <c r="H87" s="90">
        <f>H88</f>
        <v>0</v>
      </c>
    </row>
    <row r="88" spans="1:8" ht="40.5" hidden="1">
      <c r="A88" s="143" t="s">
        <v>96</v>
      </c>
      <c r="B88" s="8" t="s">
        <v>7</v>
      </c>
      <c r="C88" s="9" t="s">
        <v>15</v>
      </c>
      <c r="D88" s="9" t="s">
        <v>21</v>
      </c>
      <c r="E88" s="9" t="s">
        <v>205</v>
      </c>
      <c r="F88" s="9" t="s">
        <v>95</v>
      </c>
      <c r="G88" s="154">
        <v>0</v>
      </c>
      <c r="H88" s="90">
        <v>0</v>
      </c>
    </row>
    <row r="89" spans="1:8" s="134" customFormat="1" ht="20.25">
      <c r="A89" s="120" t="s">
        <v>163</v>
      </c>
      <c r="B89" s="10" t="s">
        <v>7</v>
      </c>
      <c r="C89" s="119" t="s">
        <v>13</v>
      </c>
      <c r="D89" s="119"/>
      <c r="E89" s="119"/>
      <c r="F89" s="119"/>
      <c r="G89" s="193">
        <f>G90</f>
        <v>0</v>
      </c>
      <c r="H89" s="195">
        <f>H90</f>
        <v>202.01617</v>
      </c>
    </row>
    <row r="90" spans="1:8" s="134" customFormat="1" ht="20.25">
      <c r="A90" s="120" t="s">
        <v>235</v>
      </c>
      <c r="B90" s="10" t="s">
        <v>7</v>
      </c>
      <c r="C90" s="119" t="s">
        <v>13</v>
      </c>
      <c r="D90" s="119" t="s">
        <v>160</v>
      </c>
      <c r="E90" s="119"/>
      <c r="F90" s="119"/>
      <c r="G90" s="193">
        <f>G91</f>
        <v>0</v>
      </c>
      <c r="H90" s="195">
        <f>H91</f>
        <v>202.01617</v>
      </c>
    </row>
    <row r="91" spans="1:8" s="134" customFormat="1" ht="60.75">
      <c r="A91" s="131" t="s">
        <v>208</v>
      </c>
      <c r="B91" s="10" t="s">
        <v>7</v>
      </c>
      <c r="C91" s="119" t="s">
        <v>13</v>
      </c>
      <c r="D91" s="119" t="s">
        <v>160</v>
      </c>
      <c r="E91" s="119" t="s">
        <v>236</v>
      </c>
      <c r="F91" s="10"/>
      <c r="G91" s="194">
        <f aca="true" t="shared" si="1" ref="G91:H93">G92</f>
        <v>0</v>
      </c>
      <c r="H91" s="196">
        <f t="shared" si="1"/>
        <v>202.01617</v>
      </c>
    </row>
    <row r="92" spans="1:8" s="134" customFormat="1" ht="20.25">
      <c r="A92" s="132" t="s">
        <v>161</v>
      </c>
      <c r="B92" s="8" t="s">
        <v>7</v>
      </c>
      <c r="C92" s="9" t="s">
        <v>13</v>
      </c>
      <c r="D92" s="9" t="s">
        <v>160</v>
      </c>
      <c r="E92" s="9" t="s">
        <v>236</v>
      </c>
      <c r="F92" s="8"/>
      <c r="G92" s="191">
        <f t="shared" si="1"/>
        <v>0</v>
      </c>
      <c r="H92" s="192">
        <f t="shared" si="1"/>
        <v>202.01617</v>
      </c>
    </row>
    <row r="93" spans="1:8" s="134" customFormat="1" ht="20.25">
      <c r="A93" s="132" t="s">
        <v>209</v>
      </c>
      <c r="B93" s="8" t="s">
        <v>7</v>
      </c>
      <c r="C93" s="9" t="s">
        <v>13</v>
      </c>
      <c r="D93" s="9" t="s">
        <v>160</v>
      </c>
      <c r="E93" s="9" t="s">
        <v>236</v>
      </c>
      <c r="F93" s="8"/>
      <c r="G93" s="191">
        <v>0</v>
      </c>
      <c r="H93" s="192">
        <f t="shared" si="1"/>
        <v>202.01617</v>
      </c>
    </row>
    <row r="94" spans="1:8" s="134" customFormat="1" ht="40.5">
      <c r="A94" s="132" t="s">
        <v>96</v>
      </c>
      <c r="B94" s="8" t="s">
        <v>7</v>
      </c>
      <c r="C94" s="9" t="s">
        <v>13</v>
      </c>
      <c r="D94" s="9" t="s">
        <v>160</v>
      </c>
      <c r="E94" s="9" t="s">
        <v>236</v>
      </c>
      <c r="F94" s="8" t="s">
        <v>95</v>
      </c>
      <c r="G94" s="191">
        <v>66.31617</v>
      </c>
      <c r="H94" s="192">
        <f>G94+135.7</f>
        <v>202.01617</v>
      </c>
    </row>
    <row r="95" spans="1:8" s="134" customFormat="1" ht="20.25" hidden="1">
      <c r="A95" s="161" t="s">
        <v>98</v>
      </c>
      <c r="B95" s="119" t="s">
        <v>7</v>
      </c>
      <c r="C95" s="119" t="s">
        <v>17</v>
      </c>
      <c r="D95" s="119" t="s">
        <v>9</v>
      </c>
      <c r="E95" s="119"/>
      <c r="F95" s="8"/>
      <c r="G95" s="149"/>
      <c r="H95" s="121"/>
    </row>
    <row r="96" spans="1:8" s="134" customFormat="1" ht="60.75" hidden="1">
      <c r="A96" s="153" t="s">
        <v>239</v>
      </c>
      <c r="B96" s="9" t="s">
        <v>7</v>
      </c>
      <c r="C96" s="9" t="s">
        <v>17</v>
      </c>
      <c r="D96" s="9" t="s">
        <v>11</v>
      </c>
      <c r="E96" s="9" t="s">
        <v>203</v>
      </c>
      <c r="F96" s="8"/>
      <c r="G96" s="157"/>
      <c r="H96" s="90"/>
    </row>
    <row r="97" spans="1:8" s="134" customFormat="1" ht="20.25" hidden="1">
      <c r="A97" s="153" t="s">
        <v>210</v>
      </c>
      <c r="B97" s="9" t="s">
        <v>7</v>
      </c>
      <c r="C97" s="9" t="s">
        <v>17</v>
      </c>
      <c r="D97" s="9" t="s">
        <v>11</v>
      </c>
      <c r="E97" s="9" t="s">
        <v>211</v>
      </c>
      <c r="F97" s="8"/>
      <c r="G97" s="157"/>
      <c r="H97" s="90"/>
    </row>
    <row r="98" spans="1:8" s="134" customFormat="1" ht="20.25" hidden="1">
      <c r="A98" s="143" t="s">
        <v>212</v>
      </c>
      <c r="B98" s="8" t="s">
        <v>7</v>
      </c>
      <c r="C98" s="9" t="s">
        <v>17</v>
      </c>
      <c r="D98" s="9" t="s">
        <v>11</v>
      </c>
      <c r="E98" s="9" t="s">
        <v>213</v>
      </c>
      <c r="F98" s="8"/>
      <c r="G98" s="157"/>
      <c r="H98" s="90"/>
    </row>
    <row r="99" spans="1:8" s="134" customFormat="1" ht="40.5" hidden="1">
      <c r="A99" s="132" t="s">
        <v>96</v>
      </c>
      <c r="B99" s="8" t="s">
        <v>7</v>
      </c>
      <c r="C99" s="9" t="s">
        <v>17</v>
      </c>
      <c r="D99" s="9" t="s">
        <v>11</v>
      </c>
      <c r="E99" s="9" t="s">
        <v>213</v>
      </c>
      <c r="F99" s="8" t="s">
        <v>95</v>
      </c>
      <c r="G99" s="157"/>
      <c r="H99" s="90"/>
    </row>
    <row r="100" spans="1:8" s="134" customFormat="1" ht="20.25" hidden="1">
      <c r="A100" s="132" t="s">
        <v>214</v>
      </c>
      <c r="B100" s="8" t="s">
        <v>7</v>
      </c>
      <c r="C100" s="9" t="s">
        <v>17</v>
      </c>
      <c r="D100" s="9" t="s">
        <v>11</v>
      </c>
      <c r="E100" s="9" t="s">
        <v>215</v>
      </c>
      <c r="F100" s="8"/>
      <c r="G100" s="157"/>
      <c r="H100" s="90"/>
    </row>
    <row r="101" spans="1:8" s="134" customFormat="1" ht="40.5" hidden="1">
      <c r="A101" s="132" t="s">
        <v>96</v>
      </c>
      <c r="B101" s="8" t="s">
        <v>7</v>
      </c>
      <c r="C101" s="9" t="s">
        <v>17</v>
      </c>
      <c r="D101" s="9" t="s">
        <v>11</v>
      </c>
      <c r="E101" s="9" t="s">
        <v>215</v>
      </c>
      <c r="F101" s="8" t="s">
        <v>95</v>
      </c>
      <c r="G101" s="154"/>
      <c r="H101" s="90"/>
    </row>
    <row r="102" spans="1:8" s="134" customFormat="1" ht="20.25" hidden="1">
      <c r="A102" s="162" t="s">
        <v>218</v>
      </c>
      <c r="B102" s="119" t="s">
        <v>7</v>
      </c>
      <c r="C102" s="119" t="s">
        <v>17</v>
      </c>
      <c r="D102" s="119" t="s">
        <v>15</v>
      </c>
      <c r="E102" s="119"/>
      <c r="F102" s="10"/>
      <c r="G102" s="154"/>
      <c r="H102" s="121"/>
    </row>
    <row r="103" spans="1:8" s="134" customFormat="1" ht="60.75" hidden="1">
      <c r="A103" s="155" t="s">
        <v>239</v>
      </c>
      <c r="B103" s="119" t="s">
        <v>7</v>
      </c>
      <c r="C103" s="119" t="s">
        <v>17</v>
      </c>
      <c r="D103" s="119" t="s">
        <v>15</v>
      </c>
      <c r="E103" s="119" t="s">
        <v>203</v>
      </c>
      <c r="F103" s="10"/>
      <c r="G103" s="154"/>
      <c r="H103" s="121"/>
    </row>
    <row r="104" spans="1:8" s="134" customFormat="1" ht="20.25" hidden="1">
      <c r="A104" s="155" t="s">
        <v>219</v>
      </c>
      <c r="B104" s="119" t="s">
        <v>7</v>
      </c>
      <c r="C104" s="119" t="s">
        <v>17</v>
      </c>
      <c r="D104" s="119" t="s">
        <v>15</v>
      </c>
      <c r="E104" s="119" t="s">
        <v>211</v>
      </c>
      <c r="F104" s="10"/>
      <c r="G104" s="154"/>
      <c r="H104" s="163"/>
    </row>
    <row r="105" spans="1:8" s="134" customFormat="1" ht="20.25" hidden="1">
      <c r="A105" s="164" t="s">
        <v>220</v>
      </c>
      <c r="B105" s="164">
        <v>801</v>
      </c>
      <c r="C105" s="145" t="s">
        <v>17</v>
      </c>
      <c r="D105" s="145" t="s">
        <v>15</v>
      </c>
      <c r="E105" s="9" t="s">
        <v>221</v>
      </c>
      <c r="F105" s="164"/>
      <c r="G105" s="150"/>
      <c r="H105" s="165"/>
    </row>
    <row r="106" spans="1:8" s="134" customFormat="1" ht="20.25" hidden="1">
      <c r="A106" s="164" t="s">
        <v>96</v>
      </c>
      <c r="B106" s="164">
        <v>801</v>
      </c>
      <c r="C106" s="145" t="s">
        <v>17</v>
      </c>
      <c r="D106" s="145" t="s">
        <v>15</v>
      </c>
      <c r="E106" s="9" t="s">
        <v>222</v>
      </c>
      <c r="F106" s="166">
        <v>200</v>
      </c>
      <c r="G106" s="150"/>
      <c r="H106" s="165"/>
    </row>
    <row r="107" spans="1:8" s="134" customFormat="1" ht="20.25" hidden="1">
      <c r="A107" s="143" t="s">
        <v>223</v>
      </c>
      <c r="B107" s="8" t="s">
        <v>7</v>
      </c>
      <c r="C107" s="145" t="s">
        <v>17</v>
      </c>
      <c r="D107" s="145" t="s">
        <v>15</v>
      </c>
      <c r="E107" s="9" t="s">
        <v>215</v>
      </c>
      <c r="F107" s="8"/>
      <c r="G107" s="157"/>
      <c r="H107" s="90"/>
    </row>
    <row r="108" spans="1:8" s="134" customFormat="1" ht="40.5" hidden="1">
      <c r="A108" s="132" t="s">
        <v>96</v>
      </c>
      <c r="B108" s="8" t="s">
        <v>7</v>
      </c>
      <c r="C108" s="9" t="s">
        <v>17</v>
      </c>
      <c r="D108" s="9" t="s">
        <v>15</v>
      </c>
      <c r="E108" s="9" t="s">
        <v>215</v>
      </c>
      <c r="F108" s="8" t="s">
        <v>95</v>
      </c>
      <c r="G108" s="157"/>
      <c r="H108" s="90"/>
    </row>
    <row r="109" spans="1:8" s="134" customFormat="1" ht="20.25" hidden="1">
      <c r="A109" s="152" t="s">
        <v>119</v>
      </c>
      <c r="B109" s="8" t="s">
        <v>7</v>
      </c>
      <c r="C109" s="9" t="s">
        <v>17</v>
      </c>
      <c r="D109" s="9" t="s">
        <v>15</v>
      </c>
      <c r="E109" s="9" t="s">
        <v>224</v>
      </c>
      <c r="F109" s="8"/>
      <c r="G109" s="157"/>
      <c r="H109" s="90"/>
    </row>
    <row r="110" spans="1:8" s="134" customFormat="1" ht="40.5" hidden="1">
      <c r="A110" s="132" t="s">
        <v>96</v>
      </c>
      <c r="B110" s="8" t="s">
        <v>7</v>
      </c>
      <c r="C110" s="9" t="s">
        <v>17</v>
      </c>
      <c r="D110" s="9" t="s">
        <v>15</v>
      </c>
      <c r="E110" s="9" t="s">
        <v>224</v>
      </c>
      <c r="F110" s="8" t="s">
        <v>95</v>
      </c>
      <c r="G110" s="157"/>
      <c r="H110" s="90"/>
    </row>
    <row r="111" spans="1:8" s="134" customFormat="1" ht="20.25" hidden="1">
      <c r="A111" s="132" t="s">
        <v>225</v>
      </c>
      <c r="B111" s="8" t="s">
        <v>7</v>
      </c>
      <c r="C111" s="9" t="s">
        <v>17</v>
      </c>
      <c r="D111" s="9" t="s">
        <v>15</v>
      </c>
      <c r="E111" s="9" t="s">
        <v>226</v>
      </c>
      <c r="F111" s="8"/>
      <c r="G111" s="157"/>
      <c r="H111" s="90"/>
    </row>
    <row r="112" spans="1:8" s="134" customFormat="1" ht="40.5" hidden="1">
      <c r="A112" s="132" t="s">
        <v>96</v>
      </c>
      <c r="B112" s="8" t="s">
        <v>7</v>
      </c>
      <c r="C112" s="9" t="s">
        <v>17</v>
      </c>
      <c r="D112" s="9" t="s">
        <v>15</v>
      </c>
      <c r="E112" s="9" t="s">
        <v>226</v>
      </c>
      <c r="F112" s="8" t="s">
        <v>95</v>
      </c>
      <c r="G112" s="157"/>
      <c r="H112" s="90"/>
    </row>
    <row r="113" spans="1:8" s="134" customFormat="1" ht="20.25" hidden="1">
      <c r="A113" s="132" t="s">
        <v>227</v>
      </c>
      <c r="B113" s="8" t="s">
        <v>7</v>
      </c>
      <c r="C113" s="9" t="s">
        <v>17</v>
      </c>
      <c r="D113" s="9" t="s">
        <v>15</v>
      </c>
      <c r="E113" s="9" t="s">
        <v>228</v>
      </c>
      <c r="F113" s="8"/>
      <c r="G113" s="157"/>
      <c r="H113" s="90"/>
    </row>
    <row r="114" spans="1:8" s="134" customFormat="1" ht="40.5" hidden="1">
      <c r="A114" s="132" t="s">
        <v>96</v>
      </c>
      <c r="B114" s="8" t="s">
        <v>7</v>
      </c>
      <c r="C114" s="9" t="s">
        <v>17</v>
      </c>
      <c r="D114" s="9" t="s">
        <v>15</v>
      </c>
      <c r="E114" s="9" t="s">
        <v>228</v>
      </c>
      <c r="F114" s="8" t="s">
        <v>95</v>
      </c>
      <c r="G114" s="157"/>
      <c r="H114" s="90"/>
    </row>
    <row r="115" spans="1:8" s="134" customFormat="1" ht="20.25" hidden="1">
      <c r="A115" s="155" t="s">
        <v>229</v>
      </c>
      <c r="B115" s="119" t="s">
        <v>7</v>
      </c>
      <c r="C115" s="119" t="s">
        <v>17</v>
      </c>
      <c r="D115" s="119" t="s">
        <v>15</v>
      </c>
      <c r="E115" s="119" t="s">
        <v>230</v>
      </c>
      <c r="F115" s="10"/>
      <c r="G115" s="154"/>
      <c r="H115" s="121"/>
    </row>
    <row r="116" spans="1:8" s="134" customFormat="1" ht="20.25" hidden="1">
      <c r="A116" s="153" t="s">
        <v>231</v>
      </c>
      <c r="B116" s="9" t="s">
        <v>7</v>
      </c>
      <c r="C116" s="9" t="s">
        <v>17</v>
      </c>
      <c r="D116" s="9" t="s">
        <v>15</v>
      </c>
      <c r="E116" s="9" t="s">
        <v>232</v>
      </c>
      <c r="F116" s="8"/>
      <c r="G116" s="157"/>
      <c r="H116" s="90"/>
    </row>
    <row r="117" spans="1:8" s="134" customFormat="1" ht="40.5" hidden="1">
      <c r="A117" s="132" t="s">
        <v>96</v>
      </c>
      <c r="B117" s="9" t="s">
        <v>7</v>
      </c>
      <c r="C117" s="9" t="s">
        <v>17</v>
      </c>
      <c r="D117" s="9" t="s">
        <v>15</v>
      </c>
      <c r="E117" s="9" t="s">
        <v>232</v>
      </c>
      <c r="F117" s="8" t="s">
        <v>95</v>
      </c>
      <c r="G117" s="157"/>
      <c r="H117" s="90"/>
    </row>
    <row r="118" spans="1:8" s="134" customFormat="1" ht="20.25" hidden="1">
      <c r="A118" s="132"/>
      <c r="B118" s="9"/>
      <c r="C118" s="9"/>
      <c r="D118" s="9"/>
      <c r="E118" s="9"/>
      <c r="F118" s="8"/>
      <c r="G118" s="157"/>
      <c r="H118" s="90"/>
    </row>
    <row r="119" spans="1:8" s="134" customFormat="1" ht="20.25">
      <c r="A119" s="120" t="s">
        <v>290</v>
      </c>
      <c r="B119" s="10" t="s">
        <v>7</v>
      </c>
      <c r="C119" s="119" t="s">
        <v>17</v>
      </c>
      <c r="D119" s="119"/>
      <c r="E119" s="119"/>
      <c r="F119" s="119"/>
      <c r="G119" s="193">
        <f>G120</f>
        <v>71.428</v>
      </c>
      <c r="H119" s="195">
        <f>H120</f>
        <v>194.728</v>
      </c>
    </row>
    <row r="120" spans="1:8" s="134" customFormat="1" ht="20.25">
      <c r="A120" s="120" t="s">
        <v>218</v>
      </c>
      <c r="B120" s="10" t="s">
        <v>7</v>
      </c>
      <c r="C120" s="119" t="s">
        <v>17</v>
      </c>
      <c r="D120" s="119" t="s">
        <v>15</v>
      </c>
      <c r="E120" s="119"/>
      <c r="F120" s="119"/>
      <c r="G120" s="193">
        <v>71.428</v>
      </c>
      <c r="H120" s="195">
        <f>H121</f>
        <v>194.728</v>
      </c>
    </row>
    <row r="121" spans="1:8" s="134" customFormat="1" ht="40.5">
      <c r="A121" s="132" t="s">
        <v>291</v>
      </c>
      <c r="B121" s="8" t="s">
        <v>7</v>
      </c>
      <c r="C121" s="9" t="s">
        <v>17</v>
      </c>
      <c r="D121" s="9" t="s">
        <v>15</v>
      </c>
      <c r="E121" s="9" t="s">
        <v>292</v>
      </c>
      <c r="F121" s="8"/>
      <c r="G121" s="157">
        <f>G122</f>
        <v>100.428</v>
      </c>
      <c r="H121" s="192">
        <f>H122</f>
        <v>194.728</v>
      </c>
    </row>
    <row r="122" spans="1:8" s="134" customFormat="1" ht="40.5">
      <c r="A122" s="132" t="s">
        <v>96</v>
      </c>
      <c r="B122" s="8" t="s">
        <v>7</v>
      </c>
      <c r="C122" s="9" t="s">
        <v>17</v>
      </c>
      <c r="D122" s="9" t="s">
        <v>15</v>
      </c>
      <c r="E122" s="9" t="s">
        <v>292</v>
      </c>
      <c r="F122" s="8" t="s">
        <v>95</v>
      </c>
      <c r="G122" s="157">
        <v>100.428</v>
      </c>
      <c r="H122" s="192">
        <v>194.728</v>
      </c>
    </row>
    <row r="123" spans="1:8" s="134" customFormat="1" ht="20.25">
      <c r="A123" s="120" t="s">
        <v>168</v>
      </c>
      <c r="B123" s="10" t="s">
        <v>7</v>
      </c>
      <c r="C123" s="119" t="s">
        <v>14</v>
      </c>
      <c r="D123" s="119"/>
      <c r="E123" s="119"/>
      <c r="F123" s="119"/>
      <c r="G123" s="149">
        <f>G124</f>
        <v>0</v>
      </c>
      <c r="H123" s="195">
        <f>H124</f>
        <v>788.698</v>
      </c>
    </row>
    <row r="124" spans="1:8" s="91" customFormat="1" ht="20.25">
      <c r="A124" s="129" t="s">
        <v>293</v>
      </c>
      <c r="B124" s="10" t="s">
        <v>7</v>
      </c>
      <c r="C124" s="119" t="s">
        <v>14</v>
      </c>
      <c r="D124" s="119" t="s">
        <v>17</v>
      </c>
      <c r="E124" s="119"/>
      <c r="F124" s="119"/>
      <c r="G124" s="154">
        <f>G125</f>
        <v>0</v>
      </c>
      <c r="H124" s="192">
        <f>H125</f>
        <v>788.698</v>
      </c>
    </row>
    <row r="125" spans="1:8" s="91" customFormat="1" ht="20.25">
      <c r="A125" s="129" t="s">
        <v>294</v>
      </c>
      <c r="B125" s="10" t="s">
        <v>7</v>
      </c>
      <c r="C125" s="119" t="s">
        <v>14</v>
      </c>
      <c r="D125" s="119" t="s">
        <v>17</v>
      </c>
      <c r="E125" s="119" t="s">
        <v>157</v>
      </c>
      <c r="F125" s="119"/>
      <c r="G125" s="154">
        <v>0</v>
      </c>
      <c r="H125" s="192">
        <f>H126+H127</f>
        <v>788.698</v>
      </c>
    </row>
    <row r="126" spans="1:8" s="134" customFormat="1" ht="20.25">
      <c r="A126" s="132" t="s">
        <v>149</v>
      </c>
      <c r="B126" s="8" t="s">
        <v>7</v>
      </c>
      <c r="C126" s="9" t="s">
        <v>14</v>
      </c>
      <c r="D126" s="9" t="s">
        <v>17</v>
      </c>
      <c r="E126" s="9" t="s">
        <v>154</v>
      </c>
      <c r="F126" s="8" t="s">
        <v>94</v>
      </c>
      <c r="G126" s="157">
        <f>G133</f>
        <v>0</v>
      </c>
      <c r="H126" s="158">
        <v>550</v>
      </c>
    </row>
    <row r="127" spans="1:8" s="134" customFormat="1" ht="40.5">
      <c r="A127" s="132" t="s">
        <v>96</v>
      </c>
      <c r="B127" s="8" t="s">
        <v>7</v>
      </c>
      <c r="C127" s="9" t="s">
        <v>14</v>
      </c>
      <c r="D127" s="9" t="s">
        <v>17</v>
      </c>
      <c r="E127" s="9" t="s">
        <v>154</v>
      </c>
      <c r="F127" s="8" t="s">
        <v>95</v>
      </c>
      <c r="G127" s="157">
        <v>70</v>
      </c>
      <c r="H127" s="192">
        <v>238.698</v>
      </c>
    </row>
    <row r="128" spans="1:8" s="134" customFormat="1" ht="20.25">
      <c r="A128" s="132" t="s">
        <v>106</v>
      </c>
      <c r="B128" s="8" t="s">
        <v>108</v>
      </c>
      <c r="C128" s="9" t="s">
        <v>19</v>
      </c>
      <c r="D128" s="9" t="s">
        <v>19</v>
      </c>
      <c r="E128" s="9" t="s">
        <v>107</v>
      </c>
      <c r="F128" s="8"/>
      <c r="G128" s="154"/>
      <c r="H128" s="90">
        <v>0</v>
      </c>
    </row>
    <row r="129" spans="1:8" s="134" customFormat="1" ht="20.25">
      <c r="A129" s="6" t="s">
        <v>20</v>
      </c>
      <c r="B129" s="3"/>
      <c r="C129" s="3"/>
      <c r="D129" s="3"/>
      <c r="E129" s="3"/>
      <c r="F129" s="3"/>
      <c r="G129" s="198">
        <f>G6+G75+G83+G89+G128</f>
        <v>0</v>
      </c>
      <c r="H129" s="197">
        <f>H6+H79+H89+H119+H123</f>
        <v>2901.94717</v>
      </c>
    </row>
    <row r="130" ht="15">
      <c r="G130" s="168"/>
    </row>
    <row r="131" ht="15">
      <c r="H131" s="168"/>
    </row>
  </sheetData>
  <sheetProtection/>
  <mergeCells count="3">
    <mergeCell ref="C1:H1"/>
    <mergeCell ref="A2:H2"/>
    <mergeCell ref="B3:F3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2"/>
  <sheetViews>
    <sheetView tabSelected="1" workbookViewId="0" topLeftCell="C120">
      <selection activeCell="H132" sqref="H132"/>
    </sheetView>
  </sheetViews>
  <sheetFormatPr defaultColWidth="9.140625" defaultRowHeight="15"/>
  <cols>
    <col min="1" max="1" width="117.421875" style="91" customWidth="1"/>
    <col min="2" max="2" width="12.7109375" style="91" customWidth="1"/>
    <col min="3" max="3" width="11.57421875" style="91" customWidth="1"/>
    <col min="4" max="4" width="9.140625" style="91" customWidth="1"/>
    <col min="5" max="5" width="20.57421875" style="91" customWidth="1"/>
    <col min="6" max="6" width="11.57421875" style="91" customWidth="1"/>
    <col min="7" max="7" width="22.7109375" style="91" customWidth="1"/>
    <col min="8" max="8" width="21.00390625" style="91" customWidth="1"/>
    <col min="9" max="16384" width="9.140625" style="91" customWidth="1"/>
  </cols>
  <sheetData>
    <row r="1" spans="1:8" ht="120.75" customHeight="1">
      <c r="A1" s="1"/>
      <c r="B1" s="88"/>
      <c r="C1" s="220" t="s">
        <v>295</v>
      </c>
      <c r="D1" s="220"/>
      <c r="E1" s="220"/>
      <c r="F1" s="220"/>
      <c r="G1" s="220"/>
      <c r="H1" s="220"/>
    </row>
    <row r="2" spans="1:8" ht="74.25" customHeight="1">
      <c r="A2" s="221" t="s">
        <v>296</v>
      </c>
      <c r="B2" s="221"/>
      <c r="C2" s="221"/>
      <c r="D2" s="221"/>
      <c r="E2" s="221"/>
      <c r="F2" s="221"/>
      <c r="G2" s="221"/>
      <c r="H2" s="221"/>
    </row>
    <row r="3" spans="1:8" ht="18.75">
      <c r="A3" s="2"/>
      <c r="B3" s="222"/>
      <c r="C3" s="222"/>
      <c r="D3" s="222"/>
      <c r="E3" s="222"/>
      <c r="F3" s="222"/>
      <c r="G3" s="2"/>
      <c r="H3" s="107" t="s">
        <v>24</v>
      </c>
    </row>
    <row r="4" spans="1:8" ht="63" customHeight="1">
      <c r="A4" s="105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5" t="s">
        <v>5</v>
      </c>
      <c r="G4" s="105" t="s">
        <v>176</v>
      </c>
      <c r="H4" s="106" t="s">
        <v>259</v>
      </c>
    </row>
    <row r="5" spans="1:8" ht="18.75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84">
        <v>7</v>
      </c>
      <c r="H5" s="85">
        <v>8</v>
      </c>
    </row>
    <row r="6" spans="1:8" ht="20.25">
      <c r="A6" s="199" t="s">
        <v>121</v>
      </c>
      <c r="B6" s="81"/>
      <c r="C6" s="81"/>
      <c r="D6" s="81"/>
      <c r="E6" s="81"/>
      <c r="F6" s="81"/>
      <c r="G6" s="148">
        <f>G7+G18+G42+G43</f>
        <v>0</v>
      </c>
      <c r="H6" s="7">
        <f>H7+H13</f>
        <v>452</v>
      </c>
    </row>
    <row r="7" spans="1:8" ht="40.5">
      <c r="A7" s="82" t="s">
        <v>10</v>
      </c>
      <c r="B7" s="3" t="s">
        <v>7</v>
      </c>
      <c r="C7" s="4" t="s">
        <v>8</v>
      </c>
      <c r="D7" s="4" t="s">
        <v>11</v>
      </c>
      <c r="E7" s="4"/>
      <c r="F7" s="4"/>
      <c r="G7" s="142">
        <f>G8</f>
        <v>0</v>
      </c>
      <c r="H7" s="146">
        <f>H8</f>
        <v>360</v>
      </c>
    </row>
    <row r="8" spans="1:8" ht="25.5" customHeight="1">
      <c r="A8" s="92" t="s">
        <v>177</v>
      </c>
      <c r="B8" s="3" t="s">
        <v>7</v>
      </c>
      <c r="C8" s="4" t="s">
        <v>8</v>
      </c>
      <c r="D8" s="4" t="s">
        <v>11</v>
      </c>
      <c r="E8" s="4"/>
      <c r="F8" s="4"/>
      <c r="G8" s="142">
        <f>G9+G11</f>
        <v>0</v>
      </c>
      <c r="H8" s="101">
        <f>H9+H11</f>
        <v>360</v>
      </c>
    </row>
    <row r="9" spans="1:8" ht="20.25" hidden="1">
      <c r="A9" s="92" t="s">
        <v>122</v>
      </c>
      <c r="B9" s="3" t="s">
        <v>7</v>
      </c>
      <c r="C9" s="4" t="s">
        <v>8</v>
      </c>
      <c r="D9" s="4" t="s">
        <v>11</v>
      </c>
      <c r="E9" s="5" t="s">
        <v>178</v>
      </c>
      <c r="F9" s="4"/>
      <c r="G9" s="142">
        <f>G10</f>
        <v>0</v>
      </c>
      <c r="H9" s="101">
        <f>H10</f>
        <v>0</v>
      </c>
    </row>
    <row r="10" spans="1:8" ht="60.75" hidden="1">
      <c r="A10" s="153" t="s">
        <v>93</v>
      </c>
      <c r="B10" s="8" t="s">
        <v>7</v>
      </c>
      <c r="C10" s="9" t="s">
        <v>8</v>
      </c>
      <c r="D10" s="9" t="s">
        <v>11</v>
      </c>
      <c r="E10" s="9" t="s">
        <v>178</v>
      </c>
      <c r="F10" s="9" t="s">
        <v>94</v>
      </c>
      <c r="G10" s="154">
        <v>0</v>
      </c>
      <c r="H10" s="90">
        <v>0</v>
      </c>
    </row>
    <row r="11" spans="1:8" ht="20.25">
      <c r="A11" s="155" t="s">
        <v>122</v>
      </c>
      <c r="B11" s="10" t="s">
        <v>7</v>
      </c>
      <c r="C11" s="119" t="s">
        <v>8</v>
      </c>
      <c r="D11" s="119" t="s">
        <v>11</v>
      </c>
      <c r="E11" s="119" t="s">
        <v>144</v>
      </c>
      <c r="F11" s="119"/>
      <c r="G11" s="154">
        <f>G12</f>
        <v>0</v>
      </c>
      <c r="H11" s="121">
        <f>H12</f>
        <v>360</v>
      </c>
    </row>
    <row r="12" spans="1:8" ht="60.75">
      <c r="A12" s="153" t="s">
        <v>93</v>
      </c>
      <c r="B12" s="8" t="s">
        <v>7</v>
      </c>
      <c r="C12" s="9" t="s">
        <v>8</v>
      </c>
      <c r="D12" s="9" t="s">
        <v>11</v>
      </c>
      <c r="E12" s="9" t="s">
        <v>144</v>
      </c>
      <c r="F12" s="9" t="s">
        <v>94</v>
      </c>
      <c r="G12" s="154"/>
      <c r="H12" s="90">
        <v>360</v>
      </c>
    </row>
    <row r="13" spans="1:8" ht="27.75" customHeight="1">
      <c r="A13" s="129" t="s">
        <v>22</v>
      </c>
      <c r="B13" s="10" t="s">
        <v>7</v>
      </c>
      <c r="C13" s="119" t="s">
        <v>11</v>
      </c>
      <c r="D13" s="119" t="s">
        <v>9</v>
      </c>
      <c r="E13" s="119"/>
      <c r="F13" s="119"/>
      <c r="G13" s="154">
        <v>0</v>
      </c>
      <c r="H13" s="156">
        <f>H14</f>
        <v>92</v>
      </c>
    </row>
    <row r="14" spans="1:8" ht="20.25">
      <c r="A14" s="129" t="s">
        <v>59</v>
      </c>
      <c r="B14" s="10" t="s">
        <v>7</v>
      </c>
      <c r="C14" s="119" t="s">
        <v>11</v>
      </c>
      <c r="D14" s="119" t="s">
        <v>15</v>
      </c>
      <c r="E14" s="119" t="s">
        <v>117</v>
      </c>
      <c r="F14" s="119"/>
      <c r="G14" s="154">
        <f>G15</f>
        <v>0</v>
      </c>
      <c r="H14" s="158">
        <f>H15</f>
        <v>92</v>
      </c>
    </row>
    <row r="15" spans="1:8" ht="40.5">
      <c r="A15" s="126" t="s">
        <v>118</v>
      </c>
      <c r="B15" s="8" t="s">
        <v>7</v>
      </c>
      <c r="C15" s="9" t="s">
        <v>11</v>
      </c>
      <c r="D15" s="9" t="s">
        <v>15</v>
      </c>
      <c r="E15" s="9" t="s">
        <v>201</v>
      </c>
      <c r="F15" s="9"/>
      <c r="G15" s="154">
        <f>G16</f>
        <v>0</v>
      </c>
      <c r="H15" s="159">
        <f>H16</f>
        <v>92</v>
      </c>
    </row>
    <row r="16" spans="1:8" ht="66" customHeight="1">
      <c r="A16" s="153" t="s">
        <v>93</v>
      </c>
      <c r="B16" s="8" t="s">
        <v>7</v>
      </c>
      <c r="C16" s="9" t="s">
        <v>11</v>
      </c>
      <c r="D16" s="9" t="s">
        <v>15</v>
      </c>
      <c r="E16" s="9" t="s">
        <v>202</v>
      </c>
      <c r="F16" s="9" t="s">
        <v>94</v>
      </c>
      <c r="G16" s="154"/>
      <c r="H16" s="159">
        <v>92</v>
      </c>
    </row>
    <row r="17" spans="1:8" ht="20.25">
      <c r="A17" s="130" t="s">
        <v>297</v>
      </c>
      <c r="B17" s="10"/>
      <c r="C17" s="119"/>
      <c r="D17" s="119"/>
      <c r="E17" s="9"/>
      <c r="F17" s="119"/>
      <c r="G17" s="154"/>
      <c r="H17" s="196">
        <f>H18+H90+H120+H124</f>
        <v>2449.94717</v>
      </c>
    </row>
    <row r="18" spans="1:8" ht="60.75">
      <c r="A18" s="129" t="s">
        <v>12</v>
      </c>
      <c r="B18" s="10" t="s">
        <v>7</v>
      </c>
      <c r="C18" s="119" t="s">
        <v>8</v>
      </c>
      <c r="D18" s="119" t="s">
        <v>13</v>
      </c>
      <c r="E18" s="9"/>
      <c r="F18" s="119"/>
      <c r="G18" s="154">
        <v>0</v>
      </c>
      <c r="H18" s="196">
        <f>H19</f>
        <v>1264.505</v>
      </c>
    </row>
    <row r="19" spans="1:8" ht="60.75">
      <c r="A19" s="131" t="s">
        <v>283</v>
      </c>
      <c r="B19" s="10" t="s">
        <v>7</v>
      </c>
      <c r="C19" s="10" t="s">
        <v>8</v>
      </c>
      <c r="D19" s="10" t="s">
        <v>13</v>
      </c>
      <c r="E19" s="119" t="s">
        <v>120</v>
      </c>
      <c r="F19" s="10"/>
      <c r="G19" s="154">
        <f>G20+G24</f>
        <v>0</v>
      </c>
      <c r="H19" s="156">
        <f>H24+H29+H33+H29+H42</f>
        <v>1264.505</v>
      </c>
    </row>
    <row r="20" spans="1:8" ht="42" customHeight="1" hidden="1">
      <c r="A20" s="131" t="s">
        <v>237</v>
      </c>
      <c r="B20" s="10" t="s">
        <v>7</v>
      </c>
      <c r="C20" s="119" t="s">
        <v>8</v>
      </c>
      <c r="D20" s="119" t="s">
        <v>13</v>
      </c>
      <c r="E20" s="119" t="s">
        <v>179</v>
      </c>
      <c r="F20" s="119"/>
      <c r="G20" s="154">
        <f>G21+G22+G23</f>
        <v>0</v>
      </c>
      <c r="H20" s="156">
        <f>H21+H22+H23</f>
        <v>0</v>
      </c>
    </row>
    <row r="21" spans="1:8" ht="60.75" hidden="1">
      <c r="A21" s="153" t="s">
        <v>93</v>
      </c>
      <c r="B21" s="8" t="s">
        <v>7</v>
      </c>
      <c r="C21" s="9" t="s">
        <v>8</v>
      </c>
      <c r="D21" s="9" t="s">
        <v>13</v>
      </c>
      <c r="E21" s="9" t="s">
        <v>179</v>
      </c>
      <c r="F21" s="9" t="s">
        <v>94</v>
      </c>
      <c r="G21" s="154">
        <v>0</v>
      </c>
      <c r="H21" s="90">
        <v>0</v>
      </c>
    </row>
    <row r="22" spans="1:8" ht="40.5" hidden="1">
      <c r="A22" s="132" t="s">
        <v>96</v>
      </c>
      <c r="B22" s="8" t="s">
        <v>7</v>
      </c>
      <c r="C22" s="8" t="s">
        <v>8</v>
      </c>
      <c r="D22" s="8" t="s">
        <v>13</v>
      </c>
      <c r="E22" s="9" t="s">
        <v>179</v>
      </c>
      <c r="F22" s="8" t="s">
        <v>95</v>
      </c>
      <c r="G22" s="154">
        <v>0</v>
      </c>
      <c r="H22" s="90">
        <v>0</v>
      </c>
    </row>
    <row r="23" spans="1:8" ht="23.25" hidden="1">
      <c r="A23" s="133" t="s">
        <v>174</v>
      </c>
      <c r="B23" s="8" t="s">
        <v>7</v>
      </c>
      <c r="C23" s="8" t="s">
        <v>8</v>
      </c>
      <c r="D23" s="8" t="s">
        <v>13</v>
      </c>
      <c r="E23" s="9" t="s">
        <v>179</v>
      </c>
      <c r="F23" s="8" t="s">
        <v>97</v>
      </c>
      <c r="G23" s="154">
        <v>0</v>
      </c>
      <c r="H23" s="90">
        <v>0</v>
      </c>
    </row>
    <row r="24" spans="1:8" ht="67.5">
      <c r="A24" s="151" t="s">
        <v>180</v>
      </c>
      <c r="B24" s="10" t="s">
        <v>7</v>
      </c>
      <c r="C24" s="10" t="s">
        <v>8</v>
      </c>
      <c r="D24" s="10" t="s">
        <v>13</v>
      </c>
      <c r="E24" s="119" t="s">
        <v>145</v>
      </c>
      <c r="F24" s="10"/>
      <c r="G24" s="154">
        <v>0</v>
      </c>
      <c r="H24" s="156">
        <f>H25</f>
        <v>1120</v>
      </c>
    </row>
    <row r="25" spans="1:8" ht="36.75" customHeight="1">
      <c r="A25" s="133" t="s">
        <v>181</v>
      </c>
      <c r="B25" s="8" t="s">
        <v>7</v>
      </c>
      <c r="C25" s="8" t="s">
        <v>8</v>
      </c>
      <c r="D25" s="8" t="s">
        <v>13</v>
      </c>
      <c r="E25" s="9" t="s">
        <v>146</v>
      </c>
      <c r="F25" s="8"/>
      <c r="G25" s="157">
        <f>G26</f>
        <v>0</v>
      </c>
      <c r="H25" s="158">
        <f>H26</f>
        <v>1120</v>
      </c>
    </row>
    <row r="26" spans="1:8" ht="46.5">
      <c r="A26" s="133" t="s">
        <v>240</v>
      </c>
      <c r="B26" s="8" t="s">
        <v>7</v>
      </c>
      <c r="C26" s="8" t="s">
        <v>8</v>
      </c>
      <c r="D26" s="8" t="s">
        <v>13</v>
      </c>
      <c r="E26" s="9" t="s">
        <v>146</v>
      </c>
      <c r="F26" s="8"/>
      <c r="G26" s="157">
        <f>G27+G28</f>
        <v>0</v>
      </c>
      <c r="H26" s="158">
        <v>1120</v>
      </c>
    </row>
    <row r="27" spans="1:8" ht="78" customHeight="1">
      <c r="A27" s="133" t="s">
        <v>93</v>
      </c>
      <c r="B27" s="8" t="s">
        <v>7</v>
      </c>
      <c r="C27" s="8" t="s">
        <v>8</v>
      </c>
      <c r="D27" s="8" t="s">
        <v>13</v>
      </c>
      <c r="E27" s="9" t="s">
        <v>147</v>
      </c>
      <c r="F27" s="8" t="s">
        <v>94</v>
      </c>
      <c r="G27" s="157">
        <v>0</v>
      </c>
      <c r="H27" s="158">
        <v>1100</v>
      </c>
    </row>
    <row r="28" spans="1:8" ht="46.5">
      <c r="A28" s="133" t="s">
        <v>96</v>
      </c>
      <c r="B28" s="8" t="s">
        <v>7</v>
      </c>
      <c r="C28" s="8" t="s">
        <v>8</v>
      </c>
      <c r="D28" s="8" t="s">
        <v>13</v>
      </c>
      <c r="E28" s="9" t="s">
        <v>147</v>
      </c>
      <c r="F28" s="8" t="s">
        <v>95</v>
      </c>
      <c r="G28" s="157"/>
      <c r="H28" s="158">
        <v>20</v>
      </c>
    </row>
    <row r="29" spans="1:8" ht="60.75">
      <c r="A29" s="131" t="s">
        <v>208</v>
      </c>
      <c r="B29" s="10" t="s">
        <v>7</v>
      </c>
      <c r="C29" s="119" t="s">
        <v>8</v>
      </c>
      <c r="D29" s="119" t="s">
        <v>13</v>
      </c>
      <c r="E29" s="119" t="s">
        <v>162</v>
      </c>
      <c r="F29" s="10"/>
      <c r="G29" s="154">
        <f aca="true" t="shared" si="0" ref="G29:H31">G30</f>
        <v>0</v>
      </c>
      <c r="H29" s="121">
        <f>H30</f>
        <v>10</v>
      </c>
    </row>
    <row r="30" spans="1:8" ht="24" customHeight="1">
      <c r="A30" s="132" t="s">
        <v>216</v>
      </c>
      <c r="B30" s="8" t="s">
        <v>7</v>
      </c>
      <c r="C30" s="9" t="s">
        <v>8</v>
      </c>
      <c r="D30" s="9" t="s">
        <v>13</v>
      </c>
      <c r="E30" s="9" t="s">
        <v>233</v>
      </c>
      <c r="F30" s="8"/>
      <c r="G30" s="157">
        <f t="shared" si="0"/>
        <v>0</v>
      </c>
      <c r="H30" s="90">
        <f t="shared" si="0"/>
        <v>10</v>
      </c>
    </row>
    <row r="31" spans="1:8" ht="25.5" customHeight="1">
      <c r="A31" s="132" t="s">
        <v>217</v>
      </c>
      <c r="B31" s="8" t="s">
        <v>7</v>
      </c>
      <c r="C31" s="9" t="s">
        <v>8</v>
      </c>
      <c r="D31" s="9" t="s">
        <v>13</v>
      </c>
      <c r="E31" s="9" t="s">
        <v>233</v>
      </c>
      <c r="F31" s="8"/>
      <c r="G31" s="157">
        <f t="shared" si="0"/>
        <v>0</v>
      </c>
      <c r="H31" s="90">
        <f t="shared" si="0"/>
        <v>10</v>
      </c>
    </row>
    <row r="32" spans="1:8" ht="40.5">
      <c r="A32" s="132" t="s">
        <v>96</v>
      </c>
      <c r="B32" s="8" t="s">
        <v>7</v>
      </c>
      <c r="C32" s="9" t="s">
        <v>8</v>
      </c>
      <c r="D32" s="9" t="s">
        <v>13</v>
      </c>
      <c r="E32" s="9" t="s">
        <v>233</v>
      </c>
      <c r="F32" s="8" t="s">
        <v>95</v>
      </c>
      <c r="G32" s="157"/>
      <c r="H32" s="90">
        <v>10</v>
      </c>
    </row>
    <row r="33" spans="1:8" ht="60.75">
      <c r="A33" s="155" t="s">
        <v>298</v>
      </c>
      <c r="B33" s="119" t="s">
        <v>7</v>
      </c>
      <c r="C33" s="119" t="s">
        <v>8</v>
      </c>
      <c r="D33" s="119" t="s">
        <v>13</v>
      </c>
      <c r="E33" s="119" t="s">
        <v>182</v>
      </c>
      <c r="F33" s="10"/>
      <c r="G33" s="149">
        <f>G34+G37</f>
        <v>0</v>
      </c>
      <c r="H33" s="195">
        <f>H34+H39</f>
        <v>114.505</v>
      </c>
    </row>
    <row r="34" spans="1:8" ht="40.5">
      <c r="A34" s="153" t="s">
        <v>183</v>
      </c>
      <c r="B34" s="9" t="s">
        <v>7</v>
      </c>
      <c r="C34" s="9" t="s">
        <v>8</v>
      </c>
      <c r="D34" s="9" t="s">
        <v>13</v>
      </c>
      <c r="E34" s="9" t="s">
        <v>184</v>
      </c>
      <c r="F34" s="8"/>
      <c r="G34" s="157">
        <f>G35</f>
        <v>0</v>
      </c>
      <c r="H34" s="90">
        <f>H35+H37</f>
        <v>84.505</v>
      </c>
    </row>
    <row r="35" spans="1:8" ht="20.25">
      <c r="A35" s="143" t="s">
        <v>185</v>
      </c>
      <c r="B35" s="8" t="s">
        <v>7</v>
      </c>
      <c r="C35" s="9" t="s">
        <v>8</v>
      </c>
      <c r="D35" s="9" t="s">
        <v>13</v>
      </c>
      <c r="E35" s="9" t="s">
        <v>186</v>
      </c>
      <c r="F35" s="8"/>
      <c r="G35" s="157">
        <f>G36</f>
        <v>0</v>
      </c>
      <c r="H35" s="90">
        <f>H36</f>
        <v>15</v>
      </c>
    </row>
    <row r="36" spans="1:8" ht="40.5">
      <c r="A36" s="132" t="s">
        <v>96</v>
      </c>
      <c r="B36" s="8" t="s">
        <v>7</v>
      </c>
      <c r="C36" s="9" t="s">
        <v>8</v>
      </c>
      <c r="D36" s="9" t="s">
        <v>13</v>
      </c>
      <c r="E36" s="9" t="s">
        <v>186</v>
      </c>
      <c r="F36" s="8" t="s">
        <v>95</v>
      </c>
      <c r="G36" s="157"/>
      <c r="H36" s="90">
        <v>15</v>
      </c>
    </row>
    <row r="37" spans="1:8" ht="22.5">
      <c r="A37" s="151" t="s">
        <v>105</v>
      </c>
      <c r="B37" s="8" t="s">
        <v>7</v>
      </c>
      <c r="C37" s="9" t="s">
        <v>8</v>
      </c>
      <c r="D37" s="9" t="s">
        <v>13</v>
      </c>
      <c r="E37" s="9" t="s">
        <v>117</v>
      </c>
      <c r="F37" s="8"/>
      <c r="G37" s="157">
        <f>G38</f>
        <v>0</v>
      </c>
      <c r="H37" s="195">
        <f>H38</f>
        <v>69.505</v>
      </c>
    </row>
    <row r="38" spans="1:8" ht="30.75" customHeight="1">
      <c r="A38" s="133" t="s">
        <v>29</v>
      </c>
      <c r="B38" s="8" t="s">
        <v>7</v>
      </c>
      <c r="C38" s="9" t="s">
        <v>8</v>
      </c>
      <c r="D38" s="9" t="s">
        <v>13</v>
      </c>
      <c r="E38" s="9" t="s">
        <v>187</v>
      </c>
      <c r="F38" s="8" t="s">
        <v>188</v>
      </c>
      <c r="G38" s="157"/>
      <c r="H38" s="228">
        <v>69.505</v>
      </c>
    </row>
    <row r="39" spans="1:8" ht="40.5">
      <c r="A39" s="153" t="s">
        <v>284</v>
      </c>
      <c r="B39" s="9" t="s">
        <v>7</v>
      </c>
      <c r="C39" s="9" t="s">
        <v>8</v>
      </c>
      <c r="D39" s="9" t="s">
        <v>13</v>
      </c>
      <c r="E39" s="9" t="s">
        <v>150</v>
      </c>
      <c r="F39" s="8"/>
      <c r="G39" s="157">
        <f>G40</f>
        <v>0</v>
      </c>
      <c r="H39" s="90">
        <f>H40</f>
        <v>30</v>
      </c>
    </row>
    <row r="40" spans="1:8" ht="40.5">
      <c r="A40" s="143" t="s">
        <v>148</v>
      </c>
      <c r="B40" s="8" t="s">
        <v>7</v>
      </c>
      <c r="C40" s="9" t="s">
        <v>8</v>
      </c>
      <c r="D40" s="9" t="s">
        <v>13</v>
      </c>
      <c r="E40" s="9" t="s">
        <v>151</v>
      </c>
      <c r="F40" s="8"/>
      <c r="G40" s="157">
        <f>G41</f>
        <v>0</v>
      </c>
      <c r="H40" s="90">
        <f>H41</f>
        <v>30</v>
      </c>
    </row>
    <row r="41" spans="1:8" ht="40.5">
      <c r="A41" s="132" t="s">
        <v>96</v>
      </c>
      <c r="B41" s="8" t="s">
        <v>7</v>
      </c>
      <c r="C41" s="9" t="s">
        <v>8</v>
      </c>
      <c r="D41" s="9" t="s">
        <v>13</v>
      </c>
      <c r="E41" s="9" t="s">
        <v>151</v>
      </c>
      <c r="F41" s="8" t="s">
        <v>97</v>
      </c>
      <c r="G41" s="157"/>
      <c r="H41" s="90">
        <v>30</v>
      </c>
    </row>
    <row r="42" spans="1:8" ht="27.75" customHeight="1">
      <c r="A42" s="129" t="s">
        <v>172</v>
      </c>
      <c r="B42" s="10" t="s">
        <v>7</v>
      </c>
      <c r="C42" s="119" t="s">
        <v>8</v>
      </c>
      <c r="D42" s="119" t="s">
        <v>14</v>
      </c>
      <c r="E42" s="119"/>
      <c r="F42" s="119"/>
      <c r="G42" s="154">
        <v>0</v>
      </c>
      <c r="H42" s="156">
        <f>H43</f>
        <v>10</v>
      </c>
    </row>
    <row r="43" spans="1:8" ht="48" customHeight="1">
      <c r="A43" s="120" t="s">
        <v>234</v>
      </c>
      <c r="B43" s="10" t="s">
        <v>7</v>
      </c>
      <c r="C43" s="119" t="s">
        <v>8</v>
      </c>
      <c r="D43" s="119" t="s">
        <v>14</v>
      </c>
      <c r="E43" s="119" t="s">
        <v>159</v>
      </c>
      <c r="F43" s="119"/>
      <c r="G43" s="154">
        <f>G44</f>
        <v>0</v>
      </c>
      <c r="H43" s="156">
        <f>H44</f>
        <v>10</v>
      </c>
    </row>
    <row r="44" spans="1:8" ht="40.5">
      <c r="A44" s="143" t="s">
        <v>152</v>
      </c>
      <c r="B44" s="8" t="s">
        <v>7</v>
      </c>
      <c r="C44" s="9" t="s">
        <v>8</v>
      </c>
      <c r="D44" s="9" t="s">
        <v>14</v>
      </c>
      <c r="E44" s="9" t="s">
        <v>246</v>
      </c>
      <c r="F44" s="9"/>
      <c r="G44" s="157">
        <f>G45</f>
        <v>0</v>
      </c>
      <c r="H44" s="158">
        <f>H45</f>
        <v>10</v>
      </c>
    </row>
    <row r="45" spans="1:8" ht="20.25">
      <c r="A45" s="143" t="s">
        <v>153</v>
      </c>
      <c r="B45" s="8" t="s">
        <v>7</v>
      </c>
      <c r="C45" s="9" t="s">
        <v>8</v>
      </c>
      <c r="D45" s="9" t="s">
        <v>14</v>
      </c>
      <c r="E45" s="9" t="s">
        <v>246</v>
      </c>
      <c r="F45" s="9"/>
      <c r="G45" s="157"/>
      <c r="H45" s="158">
        <f>H61</f>
        <v>10</v>
      </c>
    </row>
    <row r="46" spans="1:8" ht="20.25" hidden="1">
      <c r="A46" s="131" t="s">
        <v>168</v>
      </c>
      <c r="B46" s="10" t="s">
        <v>7</v>
      </c>
      <c r="C46" s="119" t="s">
        <v>14</v>
      </c>
      <c r="D46" s="119" t="s">
        <v>17</v>
      </c>
      <c r="E46" s="10"/>
      <c r="F46" s="119"/>
      <c r="G46" s="154">
        <f>G54</f>
        <v>0</v>
      </c>
      <c r="H46" s="154">
        <f>H54</f>
        <v>0</v>
      </c>
    </row>
    <row r="47" spans="1:8" ht="75" hidden="1">
      <c r="A47" s="144" t="s">
        <v>238</v>
      </c>
      <c r="B47" s="8" t="s">
        <v>7</v>
      </c>
      <c r="C47" s="119" t="s">
        <v>14</v>
      </c>
      <c r="D47" s="119" t="s">
        <v>17</v>
      </c>
      <c r="E47" s="8" t="s">
        <v>190</v>
      </c>
      <c r="F47" s="9"/>
      <c r="G47" s="157"/>
      <c r="H47" s="158"/>
    </row>
    <row r="48" spans="1:8" ht="20.25" hidden="1">
      <c r="A48" s="147" t="s">
        <v>191</v>
      </c>
      <c r="B48" s="8" t="s">
        <v>7</v>
      </c>
      <c r="C48" s="119" t="s">
        <v>14</v>
      </c>
      <c r="D48" s="119" t="s">
        <v>17</v>
      </c>
      <c r="E48" s="8" t="s">
        <v>192</v>
      </c>
      <c r="F48" s="9"/>
      <c r="G48" s="157"/>
      <c r="H48" s="158"/>
    </row>
    <row r="49" spans="1:8" ht="40.5" hidden="1">
      <c r="A49" s="143" t="s">
        <v>96</v>
      </c>
      <c r="B49" s="8" t="s">
        <v>7</v>
      </c>
      <c r="C49" s="119" t="s">
        <v>14</v>
      </c>
      <c r="D49" s="119" t="s">
        <v>17</v>
      </c>
      <c r="E49" s="8" t="s">
        <v>193</v>
      </c>
      <c r="F49" s="9" t="s">
        <v>95</v>
      </c>
      <c r="G49" s="157"/>
      <c r="H49" s="158"/>
    </row>
    <row r="50" spans="1:8" ht="20.25" hidden="1">
      <c r="A50" s="147" t="s">
        <v>194</v>
      </c>
      <c r="B50" s="8" t="s">
        <v>7</v>
      </c>
      <c r="C50" s="119" t="s">
        <v>14</v>
      </c>
      <c r="D50" s="119" t="s">
        <v>17</v>
      </c>
      <c r="E50" s="8" t="s">
        <v>195</v>
      </c>
      <c r="F50" s="9"/>
      <c r="G50" s="157"/>
      <c r="H50" s="158"/>
    </row>
    <row r="51" spans="1:8" ht="40.5" hidden="1">
      <c r="A51" s="143" t="s">
        <v>96</v>
      </c>
      <c r="B51" s="8" t="s">
        <v>7</v>
      </c>
      <c r="C51" s="119" t="s">
        <v>14</v>
      </c>
      <c r="D51" s="119" t="s">
        <v>17</v>
      </c>
      <c r="E51" s="8" t="s">
        <v>196</v>
      </c>
      <c r="F51" s="9" t="s">
        <v>95</v>
      </c>
      <c r="G51" s="157"/>
      <c r="H51" s="158"/>
    </row>
    <row r="52" spans="1:8" ht="37.5" hidden="1">
      <c r="A52" s="147" t="s">
        <v>197</v>
      </c>
      <c r="B52" s="8" t="s">
        <v>7</v>
      </c>
      <c r="C52" s="119" t="s">
        <v>14</v>
      </c>
      <c r="D52" s="119" t="s">
        <v>17</v>
      </c>
      <c r="E52" s="8" t="s">
        <v>198</v>
      </c>
      <c r="F52" s="9"/>
      <c r="G52" s="157"/>
      <c r="H52" s="158"/>
    </row>
    <row r="53" spans="1:8" ht="40.5" hidden="1">
      <c r="A53" s="143" t="s">
        <v>96</v>
      </c>
      <c r="B53" s="8" t="s">
        <v>7</v>
      </c>
      <c r="C53" s="119" t="s">
        <v>14</v>
      </c>
      <c r="D53" s="119" t="s">
        <v>17</v>
      </c>
      <c r="E53" s="8" t="s">
        <v>199</v>
      </c>
      <c r="F53" s="9" t="s">
        <v>95</v>
      </c>
      <c r="G53" s="157"/>
      <c r="H53" s="158"/>
    </row>
    <row r="54" spans="1:8" ht="22.5" customHeight="1" hidden="1">
      <c r="A54" s="120" t="s">
        <v>200</v>
      </c>
      <c r="B54" s="10" t="s">
        <v>7</v>
      </c>
      <c r="C54" s="119" t="s">
        <v>14</v>
      </c>
      <c r="D54" s="119" t="s">
        <v>17</v>
      </c>
      <c r="E54" s="10" t="s">
        <v>157</v>
      </c>
      <c r="F54" s="119"/>
      <c r="G54" s="154"/>
      <c r="H54" s="156"/>
    </row>
    <row r="55" spans="1:8" ht="26.25" customHeight="1" hidden="1">
      <c r="A55" s="128" t="s">
        <v>149</v>
      </c>
      <c r="B55" s="8" t="s">
        <v>7</v>
      </c>
      <c r="C55" s="119" t="s">
        <v>14</v>
      </c>
      <c r="D55" s="119" t="s">
        <v>17</v>
      </c>
      <c r="E55" s="127" t="s">
        <v>154</v>
      </c>
      <c r="F55" s="9"/>
      <c r="G55" s="157"/>
      <c r="H55" s="158"/>
    </row>
    <row r="56" spans="1:8" ht="60.75" hidden="1">
      <c r="A56" s="153" t="s">
        <v>93</v>
      </c>
      <c r="B56" s="8" t="s">
        <v>7</v>
      </c>
      <c r="C56" s="119" t="s">
        <v>14</v>
      </c>
      <c r="D56" s="119" t="s">
        <v>17</v>
      </c>
      <c r="E56" s="127" t="s">
        <v>155</v>
      </c>
      <c r="F56" s="9" t="s">
        <v>94</v>
      </c>
      <c r="G56" s="157"/>
      <c r="H56" s="158"/>
    </row>
    <row r="57" spans="1:8" ht="48" customHeight="1" hidden="1">
      <c r="A57" s="153" t="s">
        <v>96</v>
      </c>
      <c r="B57" s="8" t="s">
        <v>7</v>
      </c>
      <c r="C57" s="119" t="s">
        <v>14</v>
      </c>
      <c r="D57" s="119" t="s">
        <v>17</v>
      </c>
      <c r="E57" s="127" t="s">
        <v>156</v>
      </c>
      <c r="F57" s="9" t="s">
        <v>95</v>
      </c>
      <c r="G57" s="157"/>
      <c r="H57" s="158"/>
    </row>
    <row r="58" spans="1:8" ht="20.25" hidden="1">
      <c r="A58" s="120"/>
      <c r="B58" s="10"/>
      <c r="C58" s="119"/>
      <c r="D58" s="119"/>
      <c r="E58" s="119"/>
      <c r="F58" s="119"/>
      <c r="G58" s="154"/>
      <c r="H58" s="156"/>
    </row>
    <row r="59" spans="1:8" ht="20.25" hidden="1">
      <c r="A59" s="143"/>
      <c r="B59" s="8"/>
      <c r="C59" s="9"/>
      <c r="D59" s="9"/>
      <c r="E59" s="9"/>
      <c r="F59" s="9"/>
      <c r="G59" s="157"/>
      <c r="H59" s="158"/>
    </row>
    <row r="60" spans="1:8" ht="20.25" hidden="1">
      <c r="A60" s="143"/>
      <c r="B60" s="8"/>
      <c r="C60" s="9"/>
      <c r="D60" s="9"/>
      <c r="E60" s="9"/>
      <c r="F60" s="9"/>
      <c r="G60" s="157"/>
      <c r="H60" s="158"/>
    </row>
    <row r="61" spans="1:8" ht="26.25" customHeight="1">
      <c r="A61" s="143" t="s">
        <v>174</v>
      </c>
      <c r="B61" s="8" t="s">
        <v>7</v>
      </c>
      <c r="C61" s="9" t="s">
        <v>8</v>
      </c>
      <c r="D61" s="9" t="s">
        <v>14</v>
      </c>
      <c r="E61" s="9" t="s">
        <v>246</v>
      </c>
      <c r="F61" s="9" t="s">
        <v>97</v>
      </c>
      <c r="G61" s="157"/>
      <c r="H61" s="158">
        <v>10</v>
      </c>
    </row>
    <row r="62" spans="1:8" ht="40.5">
      <c r="A62" s="143" t="s">
        <v>158</v>
      </c>
      <c r="B62" s="8" t="s">
        <v>7</v>
      </c>
      <c r="C62" s="9" t="s">
        <v>8</v>
      </c>
      <c r="D62" s="9" t="s">
        <v>14</v>
      </c>
      <c r="E62" s="9" t="s">
        <v>286</v>
      </c>
      <c r="F62" s="9"/>
      <c r="G62" s="157">
        <f>G63</f>
        <v>0</v>
      </c>
      <c r="H62" s="158">
        <f>H63</f>
        <v>15</v>
      </c>
    </row>
    <row r="63" spans="1:8" ht="40.5">
      <c r="A63" s="143" t="s">
        <v>285</v>
      </c>
      <c r="B63" s="8" t="s">
        <v>7</v>
      </c>
      <c r="C63" s="9" t="s">
        <v>8</v>
      </c>
      <c r="D63" s="9" t="s">
        <v>14</v>
      </c>
      <c r="E63" s="9" t="s">
        <v>286</v>
      </c>
      <c r="F63" s="9"/>
      <c r="G63" s="157"/>
      <c r="H63" s="158">
        <f>H79</f>
        <v>15</v>
      </c>
    </row>
    <row r="64" spans="1:8" ht="20.25" hidden="1">
      <c r="A64" s="131" t="s">
        <v>168</v>
      </c>
      <c r="B64" s="10" t="s">
        <v>7</v>
      </c>
      <c r="C64" s="119" t="s">
        <v>14</v>
      </c>
      <c r="D64" s="119" t="s">
        <v>17</v>
      </c>
      <c r="E64" s="10"/>
      <c r="F64" s="119"/>
      <c r="G64" s="154">
        <f>G72</f>
        <v>0</v>
      </c>
      <c r="H64" s="154">
        <f>H72</f>
        <v>0</v>
      </c>
    </row>
    <row r="65" spans="1:8" ht="75" hidden="1">
      <c r="A65" s="144" t="s">
        <v>238</v>
      </c>
      <c r="B65" s="8" t="s">
        <v>7</v>
      </c>
      <c r="C65" s="119" t="s">
        <v>14</v>
      </c>
      <c r="D65" s="119" t="s">
        <v>17</v>
      </c>
      <c r="E65" s="8" t="s">
        <v>190</v>
      </c>
      <c r="F65" s="9"/>
      <c r="G65" s="157"/>
      <c r="H65" s="158"/>
    </row>
    <row r="66" spans="1:8" ht="20.25" hidden="1">
      <c r="A66" s="147" t="s">
        <v>191</v>
      </c>
      <c r="B66" s="8" t="s">
        <v>7</v>
      </c>
      <c r="C66" s="119" t="s">
        <v>14</v>
      </c>
      <c r="D66" s="119" t="s">
        <v>17</v>
      </c>
      <c r="E66" s="8" t="s">
        <v>192</v>
      </c>
      <c r="F66" s="9"/>
      <c r="G66" s="157"/>
      <c r="H66" s="158"/>
    </row>
    <row r="67" spans="1:8" ht="40.5" hidden="1">
      <c r="A67" s="143" t="s">
        <v>96</v>
      </c>
      <c r="B67" s="8" t="s">
        <v>7</v>
      </c>
      <c r="C67" s="119" t="s">
        <v>14</v>
      </c>
      <c r="D67" s="119" t="s">
        <v>17</v>
      </c>
      <c r="E67" s="8" t="s">
        <v>193</v>
      </c>
      <c r="F67" s="9" t="s">
        <v>95</v>
      </c>
      <c r="G67" s="157"/>
      <c r="H67" s="158"/>
    </row>
    <row r="68" spans="1:8" ht="20.25" hidden="1">
      <c r="A68" s="147" t="s">
        <v>194</v>
      </c>
      <c r="B68" s="8" t="s">
        <v>7</v>
      </c>
      <c r="C68" s="119" t="s">
        <v>14</v>
      </c>
      <c r="D68" s="119" t="s">
        <v>17</v>
      </c>
      <c r="E68" s="8" t="s">
        <v>195</v>
      </c>
      <c r="F68" s="9"/>
      <c r="G68" s="157"/>
      <c r="H68" s="158"/>
    </row>
    <row r="69" spans="1:8" ht="40.5" hidden="1">
      <c r="A69" s="143" t="s">
        <v>96</v>
      </c>
      <c r="B69" s="8" t="s">
        <v>7</v>
      </c>
      <c r="C69" s="119" t="s">
        <v>14</v>
      </c>
      <c r="D69" s="119" t="s">
        <v>17</v>
      </c>
      <c r="E69" s="8" t="s">
        <v>196</v>
      </c>
      <c r="F69" s="9" t="s">
        <v>95</v>
      </c>
      <c r="G69" s="157"/>
      <c r="H69" s="158"/>
    </row>
    <row r="70" spans="1:8" ht="37.5" hidden="1">
      <c r="A70" s="147" t="s">
        <v>197</v>
      </c>
      <c r="B70" s="8" t="s">
        <v>7</v>
      </c>
      <c r="C70" s="119" t="s">
        <v>14</v>
      </c>
      <c r="D70" s="119" t="s">
        <v>17</v>
      </c>
      <c r="E70" s="8" t="s">
        <v>198</v>
      </c>
      <c r="F70" s="9"/>
      <c r="G70" s="157"/>
      <c r="H70" s="158"/>
    </row>
    <row r="71" spans="1:8" ht="40.5" hidden="1">
      <c r="A71" s="143" t="s">
        <v>96</v>
      </c>
      <c r="B71" s="8" t="s">
        <v>7</v>
      </c>
      <c r="C71" s="119" t="s">
        <v>14</v>
      </c>
      <c r="D71" s="119" t="s">
        <v>17</v>
      </c>
      <c r="E71" s="8" t="s">
        <v>199</v>
      </c>
      <c r="F71" s="9" t="s">
        <v>95</v>
      </c>
      <c r="G71" s="157"/>
      <c r="H71" s="158"/>
    </row>
    <row r="72" spans="1:8" ht="22.5" customHeight="1" hidden="1">
      <c r="A72" s="120" t="s">
        <v>200</v>
      </c>
      <c r="B72" s="10" t="s">
        <v>7</v>
      </c>
      <c r="C72" s="119" t="s">
        <v>14</v>
      </c>
      <c r="D72" s="119" t="s">
        <v>17</v>
      </c>
      <c r="E72" s="10" t="s">
        <v>157</v>
      </c>
      <c r="F72" s="119"/>
      <c r="G72" s="154"/>
      <c r="H72" s="156"/>
    </row>
    <row r="73" spans="1:8" ht="26.25" customHeight="1" hidden="1">
      <c r="A73" s="128" t="s">
        <v>149</v>
      </c>
      <c r="B73" s="8" t="s">
        <v>7</v>
      </c>
      <c r="C73" s="119" t="s">
        <v>14</v>
      </c>
      <c r="D73" s="119" t="s">
        <v>17</v>
      </c>
      <c r="E73" s="127" t="s">
        <v>154</v>
      </c>
      <c r="F73" s="9"/>
      <c r="G73" s="157"/>
      <c r="H73" s="158"/>
    </row>
    <row r="74" spans="1:8" ht="60.75" hidden="1">
      <c r="A74" s="153" t="s">
        <v>93</v>
      </c>
      <c r="B74" s="8" t="s">
        <v>7</v>
      </c>
      <c r="C74" s="119" t="s">
        <v>14</v>
      </c>
      <c r="D74" s="119" t="s">
        <v>17</v>
      </c>
      <c r="E74" s="127" t="s">
        <v>155</v>
      </c>
      <c r="F74" s="9" t="s">
        <v>94</v>
      </c>
      <c r="G74" s="157"/>
      <c r="H74" s="158"/>
    </row>
    <row r="75" spans="1:8" ht="48" customHeight="1" hidden="1">
      <c r="A75" s="153" t="s">
        <v>96</v>
      </c>
      <c r="B75" s="8" t="s">
        <v>7</v>
      </c>
      <c r="C75" s="119" t="s">
        <v>14</v>
      </c>
      <c r="D75" s="119" t="s">
        <v>17</v>
      </c>
      <c r="E75" s="127" t="s">
        <v>156</v>
      </c>
      <c r="F75" s="9" t="s">
        <v>95</v>
      </c>
      <c r="G75" s="157"/>
      <c r="H75" s="158"/>
    </row>
    <row r="76" spans="1:8" ht="20.25" hidden="1">
      <c r="A76" s="120"/>
      <c r="B76" s="10"/>
      <c r="C76" s="119"/>
      <c r="D76" s="119"/>
      <c r="E76" s="119"/>
      <c r="F76" s="119"/>
      <c r="G76" s="154"/>
      <c r="H76" s="156"/>
    </row>
    <row r="77" spans="1:8" ht="20.25" hidden="1">
      <c r="A77" s="143"/>
      <c r="B77" s="8"/>
      <c r="C77" s="9"/>
      <c r="D77" s="9"/>
      <c r="E77" s="9"/>
      <c r="F77" s="9"/>
      <c r="G77" s="157"/>
      <c r="H77" s="158"/>
    </row>
    <row r="78" spans="1:8" ht="20.25" hidden="1">
      <c r="A78" s="143"/>
      <c r="B78" s="8"/>
      <c r="C78" s="9"/>
      <c r="D78" s="9"/>
      <c r="E78" s="9"/>
      <c r="F78" s="9"/>
      <c r="G78" s="157"/>
      <c r="H78" s="158"/>
    </row>
    <row r="79" spans="1:8" ht="26.25" customHeight="1">
      <c r="A79" s="143" t="s">
        <v>174</v>
      </c>
      <c r="B79" s="8" t="s">
        <v>7</v>
      </c>
      <c r="C79" s="9" t="s">
        <v>8</v>
      </c>
      <c r="D79" s="9" t="s">
        <v>14</v>
      </c>
      <c r="E79" s="9" t="s">
        <v>286</v>
      </c>
      <c r="F79" s="9" t="s">
        <v>97</v>
      </c>
      <c r="G79" s="157"/>
      <c r="H79" s="158">
        <v>15</v>
      </c>
    </row>
    <row r="80" spans="1:8" ht="27.75" customHeight="1">
      <c r="A80" s="129" t="s">
        <v>287</v>
      </c>
      <c r="B80" s="10" t="s">
        <v>7</v>
      </c>
      <c r="C80" s="119" t="s">
        <v>8</v>
      </c>
      <c r="D80" s="119" t="s">
        <v>189</v>
      </c>
      <c r="E80" s="119"/>
      <c r="F80" s="119"/>
      <c r="G80" s="154">
        <v>0</v>
      </c>
      <c r="H80" s="156">
        <f>H81</f>
        <v>5</v>
      </c>
    </row>
    <row r="81" spans="1:8" ht="48" customHeight="1">
      <c r="A81" s="120" t="s">
        <v>234</v>
      </c>
      <c r="B81" s="10" t="s">
        <v>7</v>
      </c>
      <c r="C81" s="119" t="s">
        <v>8</v>
      </c>
      <c r="D81" s="119" t="s">
        <v>189</v>
      </c>
      <c r="E81" s="119" t="s">
        <v>159</v>
      </c>
      <c r="F81" s="119"/>
      <c r="G81" s="154">
        <f>G14</f>
        <v>0</v>
      </c>
      <c r="H81" s="156">
        <f>H82</f>
        <v>5</v>
      </c>
    </row>
    <row r="82" spans="1:8" ht="40.5">
      <c r="A82" s="143" t="s">
        <v>288</v>
      </c>
      <c r="B82" s="8" t="s">
        <v>7</v>
      </c>
      <c r="C82" s="9" t="s">
        <v>8</v>
      </c>
      <c r="D82" s="9" t="s">
        <v>189</v>
      </c>
      <c r="E82" s="9" t="s">
        <v>289</v>
      </c>
      <c r="F82" s="8"/>
      <c r="G82" s="157">
        <f>G83</f>
        <v>0</v>
      </c>
      <c r="H82" s="90">
        <f>H83</f>
        <v>5</v>
      </c>
    </row>
    <row r="83" spans="1:8" ht="40.5">
      <c r="A83" s="132" t="s">
        <v>96</v>
      </c>
      <c r="B83" s="8" t="s">
        <v>7</v>
      </c>
      <c r="C83" s="9" t="s">
        <v>8</v>
      </c>
      <c r="D83" s="9" t="s">
        <v>189</v>
      </c>
      <c r="E83" s="9" t="s">
        <v>289</v>
      </c>
      <c r="F83" s="8" t="s">
        <v>95</v>
      </c>
      <c r="G83" s="157"/>
      <c r="H83" s="90">
        <v>5</v>
      </c>
    </row>
    <row r="84" spans="1:8" ht="40.5" hidden="1">
      <c r="A84" s="160" t="s">
        <v>16</v>
      </c>
      <c r="B84" s="119" t="s">
        <v>7</v>
      </c>
      <c r="C84" s="119" t="s">
        <v>15</v>
      </c>
      <c r="D84" s="119" t="s">
        <v>9</v>
      </c>
      <c r="E84" s="119"/>
      <c r="F84" s="119"/>
      <c r="G84" s="154">
        <f>G85</f>
        <v>0</v>
      </c>
      <c r="H84" s="156">
        <f>H85</f>
        <v>0</v>
      </c>
    </row>
    <row r="85" spans="1:8" ht="20.25" hidden="1">
      <c r="A85" s="129" t="s">
        <v>23</v>
      </c>
      <c r="B85" s="10" t="s">
        <v>7</v>
      </c>
      <c r="C85" s="119" t="s">
        <v>15</v>
      </c>
      <c r="D85" s="119" t="s">
        <v>21</v>
      </c>
      <c r="E85" s="119"/>
      <c r="F85" s="119"/>
      <c r="G85" s="149">
        <f>G89</f>
        <v>0</v>
      </c>
      <c r="H85" s="121">
        <f>H89</f>
        <v>0</v>
      </c>
    </row>
    <row r="86" spans="1:8" ht="60.75" hidden="1">
      <c r="A86" s="143" t="s">
        <v>239</v>
      </c>
      <c r="B86" s="10" t="s">
        <v>7</v>
      </c>
      <c r="C86" s="119" t="s">
        <v>15</v>
      </c>
      <c r="D86" s="119" t="s">
        <v>21</v>
      </c>
      <c r="E86" s="9" t="s">
        <v>203</v>
      </c>
      <c r="F86" s="119"/>
      <c r="G86" s="154">
        <f>G87</f>
        <v>0</v>
      </c>
      <c r="H86" s="121">
        <f>H87</f>
        <v>0</v>
      </c>
    </row>
    <row r="87" spans="1:8" ht="30" customHeight="1" hidden="1">
      <c r="A87" s="143" t="s">
        <v>204</v>
      </c>
      <c r="B87" s="10" t="s">
        <v>7</v>
      </c>
      <c r="C87" s="119" t="s">
        <v>15</v>
      </c>
      <c r="D87" s="119" t="s">
        <v>21</v>
      </c>
      <c r="E87" s="9" t="s">
        <v>205</v>
      </c>
      <c r="F87" s="119"/>
      <c r="G87" s="154">
        <f>G89</f>
        <v>0</v>
      </c>
      <c r="H87" s="121">
        <f>H88</f>
        <v>0</v>
      </c>
    </row>
    <row r="88" spans="1:8" ht="31.5" customHeight="1" hidden="1">
      <c r="A88" s="143" t="s">
        <v>206</v>
      </c>
      <c r="B88" s="8" t="s">
        <v>7</v>
      </c>
      <c r="C88" s="9" t="s">
        <v>15</v>
      </c>
      <c r="D88" s="9" t="s">
        <v>207</v>
      </c>
      <c r="E88" s="9" t="s">
        <v>205</v>
      </c>
      <c r="F88" s="9"/>
      <c r="G88" s="157">
        <f>G89</f>
        <v>0</v>
      </c>
      <c r="H88" s="90">
        <f>H89</f>
        <v>0</v>
      </c>
    </row>
    <row r="89" spans="1:8" ht="40.5" hidden="1">
      <c r="A89" s="143" t="s">
        <v>96</v>
      </c>
      <c r="B89" s="8" t="s">
        <v>7</v>
      </c>
      <c r="C89" s="9" t="s">
        <v>15</v>
      </c>
      <c r="D89" s="9" t="s">
        <v>21</v>
      </c>
      <c r="E89" s="9" t="s">
        <v>205</v>
      </c>
      <c r="F89" s="9" t="s">
        <v>95</v>
      </c>
      <c r="G89" s="154">
        <v>0</v>
      </c>
      <c r="H89" s="90">
        <v>0</v>
      </c>
    </row>
    <row r="90" spans="1:8" s="134" customFormat="1" ht="20.25">
      <c r="A90" s="120" t="s">
        <v>163</v>
      </c>
      <c r="B90" s="10" t="s">
        <v>7</v>
      </c>
      <c r="C90" s="119" t="s">
        <v>13</v>
      </c>
      <c r="D90" s="119"/>
      <c r="E90" s="119"/>
      <c r="F90" s="119"/>
      <c r="G90" s="193">
        <f>G91</f>
        <v>0</v>
      </c>
      <c r="H90" s="195">
        <f>H91</f>
        <v>202.01617</v>
      </c>
    </row>
    <row r="91" spans="1:8" s="134" customFormat="1" ht="20.25">
      <c r="A91" s="120" t="s">
        <v>235</v>
      </c>
      <c r="B91" s="10" t="s">
        <v>7</v>
      </c>
      <c r="C91" s="119" t="s">
        <v>13</v>
      </c>
      <c r="D91" s="119" t="s">
        <v>160</v>
      </c>
      <c r="E91" s="119"/>
      <c r="F91" s="119"/>
      <c r="G91" s="193">
        <f>G92</f>
        <v>0</v>
      </c>
      <c r="H91" s="195">
        <f>H92</f>
        <v>202.01617</v>
      </c>
    </row>
    <row r="92" spans="1:8" s="134" customFormat="1" ht="60.75">
      <c r="A92" s="131" t="s">
        <v>208</v>
      </c>
      <c r="B92" s="10" t="s">
        <v>7</v>
      </c>
      <c r="C92" s="119" t="s">
        <v>13</v>
      </c>
      <c r="D92" s="119" t="s">
        <v>160</v>
      </c>
      <c r="E92" s="119" t="s">
        <v>236</v>
      </c>
      <c r="F92" s="10"/>
      <c r="G92" s="194">
        <f aca="true" t="shared" si="1" ref="G92:H94">G93</f>
        <v>0</v>
      </c>
      <c r="H92" s="196">
        <f t="shared" si="1"/>
        <v>202.01617</v>
      </c>
    </row>
    <row r="93" spans="1:8" s="134" customFormat="1" ht="20.25">
      <c r="A93" s="132" t="s">
        <v>161</v>
      </c>
      <c r="B93" s="8" t="s">
        <v>7</v>
      </c>
      <c r="C93" s="9" t="s">
        <v>13</v>
      </c>
      <c r="D93" s="9" t="s">
        <v>160</v>
      </c>
      <c r="E93" s="9" t="s">
        <v>236</v>
      </c>
      <c r="F93" s="8"/>
      <c r="G93" s="191">
        <f t="shared" si="1"/>
        <v>0</v>
      </c>
      <c r="H93" s="192">
        <f t="shared" si="1"/>
        <v>202.01617</v>
      </c>
    </row>
    <row r="94" spans="1:8" s="134" customFormat="1" ht="20.25">
      <c r="A94" s="132" t="s">
        <v>209</v>
      </c>
      <c r="B94" s="8" t="s">
        <v>7</v>
      </c>
      <c r="C94" s="9" t="s">
        <v>13</v>
      </c>
      <c r="D94" s="9" t="s">
        <v>160</v>
      </c>
      <c r="E94" s="9" t="s">
        <v>236</v>
      </c>
      <c r="F94" s="8"/>
      <c r="G94" s="191">
        <v>0</v>
      </c>
      <c r="H94" s="192">
        <f t="shared" si="1"/>
        <v>202.01617</v>
      </c>
    </row>
    <row r="95" spans="1:8" s="134" customFormat="1" ht="40.5">
      <c r="A95" s="132" t="s">
        <v>96</v>
      </c>
      <c r="B95" s="8" t="s">
        <v>7</v>
      </c>
      <c r="C95" s="9" t="s">
        <v>13</v>
      </c>
      <c r="D95" s="9" t="s">
        <v>160</v>
      </c>
      <c r="E95" s="9" t="s">
        <v>236</v>
      </c>
      <c r="F95" s="8" t="s">
        <v>95</v>
      </c>
      <c r="G95" s="191">
        <v>66.31617</v>
      </c>
      <c r="H95" s="192">
        <v>202.01617</v>
      </c>
    </row>
    <row r="96" spans="1:8" s="134" customFormat="1" ht="20.25" hidden="1">
      <c r="A96" s="161" t="s">
        <v>98</v>
      </c>
      <c r="B96" s="119" t="s">
        <v>7</v>
      </c>
      <c r="C96" s="119" t="s">
        <v>17</v>
      </c>
      <c r="D96" s="119" t="s">
        <v>9</v>
      </c>
      <c r="E96" s="119"/>
      <c r="F96" s="8"/>
      <c r="G96" s="149"/>
      <c r="H96" s="121"/>
    </row>
    <row r="97" spans="1:8" s="134" customFormat="1" ht="60.75" hidden="1">
      <c r="A97" s="153" t="s">
        <v>239</v>
      </c>
      <c r="B97" s="9" t="s">
        <v>7</v>
      </c>
      <c r="C97" s="9" t="s">
        <v>17</v>
      </c>
      <c r="D97" s="9" t="s">
        <v>11</v>
      </c>
      <c r="E97" s="9" t="s">
        <v>203</v>
      </c>
      <c r="F97" s="8"/>
      <c r="G97" s="157"/>
      <c r="H97" s="90"/>
    </row>
    <row r="98" spans="1:8" s="134" customFormat="1" ht="20.25" hidden="1">
      <c r="A98" s="153" t="s">
        <v>210</v>
      </c>
      <c r="B98" s="9" t="s">
        <v>7</v>
      </c>
      <c r="C98" s="9" t="s">
        <v>17</v>
      </c>
      <c r="D98" s="9" t="s">
        <v>11</v>
      </c>
      <c r="E98" s="9" t="s">
        <v>211</v>
      </c>
      <c r="F98" s="8"/>
      <c r="G98" s="157"/>
      <c r="H98" s="90"/>
    </row>
    <row r="99" spans="1:8" s="134" customFormat="1" ht="20.25" hidden="1">
      <c r="A99" s="143" t="s">
        <v>212</v>
      </c>
      <c r="B99" s="8" t="s">
        <v>7</v>
      </c>
      <c r="C99" s="9" t="s">
        <v>17</v>
      </c>
      <c r="D99" s="9" t="s">
        <v>11</v>
      </c>
      <c r="E99" s="9" t="s">
        <v>213</v>
      </c>
      <c r="F99" s="8"/>
      <c r="G99" s="157"/>
      <c r="H99" s="90"/>
    </row>
    <row r="100" spans="1:8" s="134" customFormat="1" ht="40.5" hidden="1">
      <c r="A100" s="132" t="s">
        <v>96</v>
      </c>
      <c r="B100" s="8" t="s">
        <v>7</v>
      </c>
      <c r="C100" s="9" t="s">
        <v>17</v>
      </c>
      <c r="D100" s="9" t="s">
        <v>11</v>
      </c>
      <c r="E100" s="9" t="s">
        <v>213</v>
      </c>
      <c r="F100" s="8" t="s">
        <v>95</v>
      </c>
      <c r="G100" s="157"/>
      <c r="H100" s="90"/>
    </row>
    <row r="101" spans="1:8" s="134" customFormat="1" ht="20.25" hidden="1">
      <c r="A101" s="132" t="s">
        <v>214</v>
      </c>
      <c r="B101" s="8" t="s">
        <v>7</v>
      </c>
      <c r="C101" s="9" t="s">
        <v>17</v>
      </c>
      <c r="D101" s="9" t="s">
        <v>11</v>
      </c>
      <c r="E101" s="9" t="s">
        <v>215</v>
      </c>
      <c r="F101" s="8"/>
      <c r="G101" s="157"/>
      <c r="H101" s="90"/>
    </row>
    <row r="102" spans="1:8" s="134" customFormat="1" ht="40.5" hidden="1">
      <c r="A102" s="132" t="s">
        <v>96</v>
      </c>
      <c r="B102" s="8" t="s">
        <v>7</v>
      </c>
      <c r="C102" s="9" t="s">
        <v>17</v>
      </c>
      <c r="D102" s="9" t="s">
        <v>11</v>
      </c>
      <c r="E102" s="9" t="s">
        <v>215</v>
      </c>
      <c r="F102" s="8" t="s">
        <v>95</v>
      </c>
      <c r="G102" s="154"/>
      <c r="H102" s="90"/>
    </row>
    <row r="103" spans="1:8" s="134" customFormat="1" ht="20.25" hidden="1">
      <c r="A103" s="162" t="s">
        <v>218</v>
      </c>
      <c r="B103" s="119" t="s">
        <v>7</v>
      </c>
      <c r="C103" s="119" t="s">
        <v>17</v>
      </c>
      <c r="D103" s="119" t="s">
        <v>15</v>
      </c>
      <c r="E103" s="119"/>
      <c r="F103" s="10"/>
      <c r="G103" s="154"/>
      <c r="H103" s="121"/>
    </row>
    <row r="104" spans="1:8" s="134" customFormat="1" ht="60.75" hidden="1">
      <c r="A104" s="155" t="s">
        <v>239</v>
      </c>
      <c r="B104" s="119" t="s">
        <v>7</v>
      </c>
      <c r="C104" s="119" t="s">
        <v>17</v>
      </c>
      <c r="D104" s="119" t="s">
        <v>15</v>
      </c>
      <c r="E104" s="119" t="s">
        <v>203</v>
      </c>
      <c r="F104" s="10"/>
      <c r="G104" s="154"/>
      <c r="H104" s="121"/>
    </row>
    <row r="105" spans="1:8" s="134" customFormat="1" ht="20.25" hidden="1">
      <c r="A105" s="155" t="s">
        <v>219</v>
      </c>
      <c r="B105" s="119" t="s">
        <v>7</v>
      </c>
      <c r="C105" s="119" t="s">
        <v>17</v>
      </c>
      <c r="D105" s="119" t="s">
        <v>15</v>
      </c>
      <c r="E105" s="119" t="s">
        <v>211</v>
      </c>
      <c r="F105" s="10"/>
      <c r="G105" s="154"/>
      <c r="H105" s="163"/>
    </row>
    <row r="106" spans="1:8" s="134" customFormat="1" ht="20.25" hidden="1">
      <c r="A106" s="164" t="s">
        <v>220</v>
      </c>
      <c r="B106" s="164">
        <v>801</v>
      </c>
      <c r="C106" s="145" t="s">
        <v>17</v>
      </c>
      <c r="D106" s="145" t="s">
        <v>15</v>
      </c>
      <c r="E106" s="9" t="s">
        <v>221</v>
      </c>
      <c r="F106" s="164"/>
      <c r="G106" s="150"/>
      <c r="H106" s="165"/>
    </row>
    <row r="107" spans="1:8" s="134" customFormat="1" ht="20.25" hidden="1">
      <c r="A107" s="164" t="s">
        <v>96</v>
      </c>
      <c r="B107" s="164">
        <v>801</v>
      </c>
      <c r="C107" s="145" t="s">
        <v>17</v>
      </c>
      <c r="D107" s="145" t="s">
        <v>15</v>
      </c>
      <c r="E107" s="9" t="s">
        <v>222</v>
      </c>
      <c r="F107" s="166">
        <v>200</v>
      </c>
      <c r="G107" s="150"/>
      <c r="H107" s="165"/>
    </row>
    <row r="108" spans="1:8" s="134" customFormat="1" ht="20.25" hidden="1">
      <c r="A108" s="143" t="s">
        <v>223</v>
      </c>
      <c r="B108" s="8" t="s">
        <v>7</v>
      </c>
      <c r="C108" s="145" t="s">
        <v>17</v>
      </c>
      <c r="D108" s="145" t="s">
        <v>15</v>
      </c>
      <c r="E108" s="9" t="s">
        <v>215</v>
      </c>
      <c r="F108" s="8"/>
      <c r="G108" s="157"/>
      <c r="H108" s="90"/>
    </row>
    <row r="109" spans="1:8" s="134" customFormat="1" ht="40.5" hidden="1">
      <c r="A109" s="132" t="s">
        <v>96</v>
      </c>
      <c r="B109" s="8" t="s">
        <v>7</v>
      </c>
      <c r="C109" s="9" t="s">
        <v>17</v>
      </c>
      <c r="D109" s="9" t="s">
        <v>15</v>
      </c>
      <c r="E109" s="9" t="s">
        <v>215</v>
      </c>
      <c r="F109" s="8" t="s">
        <v>95</v>
      </c>
      <c r="G109" s="157"/>
      <c r="H109" s="90"/>
    </row>
    <row r="110" spans="1:8" s="134" customFormat="1" ht="20.25" hidden="1">
      <c r="A110" s="152" t="s">
        <v>119</v>
      </c>
      <c r="B110" s="8" t="s">
        <v>7</v>
      </c>
      <c r="C110" s="9" t="s">
        <v>17</v>
      </c>
      <c r="D110" s="9" t="s">
        <v>15</v>
      </c>
      <c r="E110" s="9" t="s">
        <v>224</v>
      </c>
      <c r="F110" s="8"/>
      <c r="G110" s="157"/>
      <c r="H110" s="90"/>
    </row>
    <row r="111" spans="1:8" s="134" customFormat="1" ht="40.5" hidden="1">
      <c r="A111" s="132" t="s">
        <v>96</v>
      </c>
      <c r="B111" s="8" t="s">
        <v>7</v>
      </c>
      <c r="C111" s="9" t="s">
        <v>17</v>
      </c>
      <c r="D111" s="9" t="s">
        <v>15</v>
      </c>
      <c r="E111" s="9" t="s">
        <v>224</v>
      </c>
      <c r="F111" s="8" t="s">
        <v>95</v>
      </c>
      <c r="G111" s="157"/>
      <c r="H111" s="90"/>
    </row>
    <row r="112" spans="1:8" s="134" customFormat="1" ht="20.25" hidden="1">
      <c r="A112" s="132" t="s">
        <v>225</v>
      </c>
      <c r="B112" s="8" t="s">
        <v>7</v>
      </c>
      <c r="C112" s="9" t="s">
        <v>17</v>
      </c>
      <c r="D112" s="9" t="s">
        <v>15</v>
      </c>
      <c r="E112" s="9" t="s">
        <v>226</v>
      </c>
      <c r="F112" s="8"/>
      <c r="G112" s="157"/>
      <c r="H112" s="90"/>
    </row>
    <row r="113" spans="1:8" s="134" customFormat="1" ht="40.5" hidden="1">
      <c r="A113" s="132" t="s">
        <v>96</v>
      </c>
      <c r="B113" s="8" t="s">
        <v>7</v>
      </c>
      <c r="C113" s="9" t="s">
        <v>17</v>
      </c>
      <c r="D113" s="9" t="s">
        <v>15</v>
      </c>
      <c r="E113" s="9" t="s">
        <v>226</v>
      </c>
      <c r="F113" s="8" t="s">
        <v>95</v>
      </c>
      <c r="G113" s="157"/>
      <c r="H113" s="90"/>
    </row>
    <row r="114" spans="1:8" s="134" customFormat="1" ht="20.25" hidden="1">
      <c r="A114" s="132" t="s">
        <v>227</v>
      </c>
      <c r="B114" s="8" t="s">
        <v>7</v>
      </c>
      <c r="C114" s="9" t="s">
        <v>17</v>
      </c>
      <c r="D114" s="9" t="s">
        <v>15</v>
      </c>
      <c r="E114" s="9" t="s">
        <v>228</v>
      </c>
      <c r="F114" s="8"/>
      <c r="G114" s="157"/>
      <c r="H114" s="90"/>
    </row>
    <row r="115" spans="1:8" s="134" customFormat="1" ht="40.5" hidden="1">
      <c r="A115" s="132" t="s">
        <v>96</v>
      </c>
      <c r="B115" s="8" t="s">
        <v>7</v>
      </c>
      <c r="C115" s="9" t="s">
        <v>17</v>
      </c>
      <c r="D115" s="9" t="s">
        <v>15</v>
      </c>
      <c r="E115" s="9" t="s">
        <v>228</v>
      </c>
      <c r="F115" s="8" t="s">
        <v>95</v>
      </c>
      <c r="G115" s="157"/>
      <c r="H115" s="90"/>
    </row>
    <row r="116" spans="1:8" s="134" customFormat="1" ht="20.25" hidden="1">
      <c r="A116" s="155" t="s">
        <v>229</v>
      </c>
      <c r="B116" s="119" t="s">
        <v>7</v>
      </c>
      <c r="C116" s="119" t="s">
        <v>17</v>
      </c>
      <c r="D116" s="119" t="s">
        <v>15</v>
      </c>
      <c r="E116" s="119" t="s">
        <v>230</v>
      </c>
      <c r="F116" s="10"/>
      <c r="G116" s="154"/>
      <c r="H116" s="121"/>
    </row>
    <row r="117" spans="1:8" s="134" customFormat="1" ht="20.25" hidden="1">
      <c r="A117" s="153" t="s">
        <v>231</v>
      </c>
      <c r="B117" s="9" t="s">
        <v>7</v>
      </c>
      <c r="C117" s="9" t="s">
        <v>17</v>
      </c>
      <c r="D117" s="9" t="s">
        <v>15</v>
      </c>
      <c r="E117" s="9" t="s">
        <v>232</v>
      </c>
      <c r="F117" s="8"/>
      <c r="G117" s="157"/>
      <c r="H117" s="90"/>
    </row>
    <row r="118" spans="1:8" s="134" customFormat="1" ht="40.5" hidden="1">
      <c r="A118" s="132" t="s">
        <v>96</v>
      </c>
      <c r="B118" s="9" t="s">
        <v>7</v>
      </c>
      <c r="C118" s="9" t="s">
        <v>17</v>
      </c>
      <c r="D118" s="9" t="s">
        <v>15</v>
      </c>
      <c r="E118" s="9" t="s">
        <v>232</v>
      </c>
      <c r="F118" s="8" t="s">
        <v>95</v>
      </c>
      <c r="G118" s="157"/>
      <c r="H118" s="90"/>
    </row>
    <row r="119" spans="1:8" s="134" customFormat="1" ht="20.25" hidden="1">
      <c r="A119" s="132"/>
      <c r="B119" s="9"/>
      <c r="C119" s="9"/>
      <c r="D119" s="9"/>
      <c r="E119" s="9"/>
      <c r="F119" s="8"/>
      <c r="G119" s="157"/>
      <c r="H119" s="90"/>
    </row>
    <row r="120" spans="1:8" s="134" customFormat="1" ht="20.25">
      <c r="A120" s="120" t="s">
        <v>290</v>
      </c>
      <c r="B120" s="10" t="s">
        <v>7</v>
      </c>
      <c r="C120" s="119" t="s">
        <v>17</v>
      </c>
      <c r="D120" s="119"/>
      <c r="E120" s="119"/>
      <c r="F120" s="119"/>
      <c r="G120" s="149">
        <f>G121</f>
        <v>0</v>
      </c>
      <c r="H120" s="195">
        <f>H121</f>
        <v>194.728</v>
      </c>
    </row>
    <row r="121" spans="1:8" s="134" customFormat="1" ht="20.25">
      <c r="A121" s="120" t="s">
        <v>218</v>
      </c>
      <c r="B121" s="10" t="s">
        <v>7</v>
      </c>
      <c r="C121" s="119" t="s">
        <v>17</v>
      </c>
      <c r="D121" s="119" t="s">
        <v>15</v>
      </c>
      <c r="E121" s="119"/>
      <c r="F121" s="119"/>
      <c r="G121" s="149">
        <f>G129</f>
        <v>0</v>
      </c>
      <c r="H121" s="195">
        <f>H122</f>
        <v>194.728</v>
      </c>
    </row>
    <row r="122" spans="1:8" s="134" customFormat="1" ht="40.5">
      <c r="A122" s="132" t="s">
        <v>291</v>
      </c>
      <c r="B122" s="8" t="s">
        <v>7</v>
      </c>
      <c r="C122" s="9" t="s">
        <v>17</v>
      </c>
      <c r="D122" s="9" t="s">
        <v>15</v>
      </c>
      <c r="E122" s="9" t="s">
        <v>292</v>
      </c>
      <c r="F122" s="8"/>
      <c r="G122" s="157">
        <f>G129</f>
        <v>0</v>
      </c>
      <c r="H122" s="192">
        <f>H123</f>
        <v>194.728</v>
      </c>
    </row>
    <row r="123" spans="1:8" s="134" customFormat="1" ht="40.5">
      <c r="A123" s="132" t="s">
        <v>96</v>
      </c>
      <c r="B123" s="8" t="s">
        <v>7</v>
      </c>
      <c r="C123" s="9" t="s">
        <v>17</v>
      </c>
      <c r="D123" s="9" t="s">
        <v>15</v>
      </c>
      <c r="E123" s="9" t="s">
        <v>292</v>
      </c>
      <c r="F123" s="8" t="s">
        <v>95</v>
      </c>
      <c r="G123" s="157">
        <v>0</v>
      </c>
      <c r="H123" s="192">
        <v>194.728</v>
      </c>
    </row>
    <row r="124" spans="1:8" s="134" customFormat="1" ht="20.25">
      <c r="A124" s="120" t="s">
        <v>168</v>
      </c>
      <c r="B124" s="10" t="s">
        <v>7</v>
      </c>
      <c r="C124" s="119" t="s">
        <v>14</v>
      </c>
      <c r="D124" s="119"/>
      <c r="E124" s="119"/>
      <c r="F124" s="119"/>
      <c r="G124" s="149">
        <f>G129</f>
        <v>0</v>
      </c>
      <c r="H124" s="195">
        <f>H125</f>
        <v>788.698</v>
      </c>
    </row>
    <row r="125" spans="1:8" ht="20.25">
      <c r="A125" s="129" t="s">
        <v>293</v>
      </c>
      <c r="B125" s="10" t="s">
        <v>7</v>
      </c>
      <c r="C125" s="119" t="s">
        <v>14</v>
      </c>
      <c r="D125" s="119" t="s">
        <v>17</v>
      </c>
      <c r="E125" s="119"/>
      <c r="F125" s="119"/>
      <c r="G125" s="154">
        <f>G129</f>
        <v>0</v>
      </c>
      <c r="H125" s="192">
        <f>H126</f>
        <v>788.698</v>
      </c>
    </row>
    <row r="126" spans="1:8" ht="20.25">
      <c r="A126" s="129" t="s">
        <v>294</v>
      </c>
      <c r="B126" s="10" t="s">
        <v>7</v>
      </c>
      <c r="C126" s="119" t="s">
        <v>14</v>
      </c>
      <c r="D126" s="119" t="s">
        <v>17</v>
      </c>
      <c r="E126" s="119" t="s">
        <v>157</v>
      </c>
      <c r="F126" s="119"/>
      <c r="G126" s="154">
        <f>G127</f>
        <v>0</v>
      </c>
      <c r="H126" s="192">
        <f>H127+H128</f>
        <v>788.698</v>
      </c>
    </row>
    <row r="127" spans="1:8" s="134" customFormat="1" ht="20.25">
      <c r="A127" s="132" t="s">
        <v>149</v>
      </c>
      <c r="B127" s="8" t="s">
        <v>7</v>
      </c>
      <c r="C127" s="9" t="s">
        <v>14</v>
      </c>
      <c r="D127" s="9" t="s">
        <v>17</v>
      </c>
      <c r="E127" s="9" t="s">
        <v>154</v>
      </c>
      <c r="F127" s="8" t="s">
        <v>94</v>
      </c>
      <c r="G127" s="157">
        <f>G134</f>
        <v>0</v>
      </c>
      <c r="H127" s="158">
        <v>550</v>
      </c>
    </row>
    <row r="128" spans="1:8" s="134" customFormat="1" ht="40.5">
      <c r="A128" s="132" t="s">
        <v>96</v>
      </c>
      <c r="B128" s="8" t="s">
        <v>7</v>
      </c>
      <c r="C128" s="9" t="s">
        <v>14</v>
      </c>
      <c r="D128" s="9" t="s">
        <v>17</v>
      </c>
      <c r="E128" s="9" t="s">
        <v>154</v>
      </c>
      <c r="F128" s="8" t="s">
        <v>95</v>
      </c>
      <c r="G128" s="157">
        <v>0</v>
      </c>
      <c r="H128" s="192">
        <v>238.698</v>
      </c>
    </row>
    <row r="129" spans="1:8" s="134" customFormat="1" ht="20.25">
      <c r="A129" s="132" t="s">
        <v>106</v>
      </c>
      <c r="B129" s="8" t="s">
        <v>108</v>
      </c>
      <c r="C129" s="9" t="s">
        <v>19</v>
      </c>
      <c r="D129" s="9" t="s">
        <v>19</v>
      </c>
      <c r="E129" s="9" t="s">
        <v>107</v>
      </c>
      <c r="F129" s="8"/>
      <c r="G129" s="154"/>
      <c r="H129" s="90">
        <v>0</v>
      </c>
    </row>
    <row r="130" spans="1:8" s="134" customFormat="1" ht="20.25">
      <c r="A130" s="6" t="s">
        <v>20</v>
      </c>
      <c r="B130" s="3"/>
      <c r="C130" s="3"/>
      <c r="D130" s="3"/>
      <c r="E130" s="3"/>
      <c r="F130" s="3"/>
      <c r="G130" s="198">
        <f>G6+G80+G84+G90+G129</f>
        <v>0</v>
      </c>
      <c r="H130" s="197">
        <f>H17+H6</f>
        <v>2901.94717</v>
      </c>
    </row>
    <row r="131" ht="15">
      <c r="G131" s="168"/>
    </row>
    <row r="132" ht="15">
      <c r="H132" s="168"/>
    </row>
  </sheetData>
  <sheetProtection/>
  <mergeCells count="3">
    <mergeCell ref="C1:H1"/>
    <mergeCell ref="A2:H2"/>
    <mergeCell ref="B3:F3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0.140625" style="0" customWidth="1"/>
    <col min="2" max="2" width="37.8515625" style="0" customWidth="1"/>
    <col min="3" max="3" width="29.28125" style="0" customWidth="1"/>
  </cols>
  <sheetData>
    <row r="1" spans="1:3" ht="120" customHeight="1">
      <c r="A1" s="170"/>
      <c r="B1" s="223" t="s">
        <v>269</v>
      </c>
      <c r="C1" s="223"/>
    </row>
    <row r="2" spans="1:3" ht="39" customHeight="1">
      <c r="A2" s="224" t="s">
        <v>270</v>
      </c>
      <c r="B2" s="224"/>
      <c r="C2" s="224"/>
    </row>
    <row r="3" spans="1:3" ht="15.75">
      <c r="A3" s="170"/>
      <c r="B3" s="171"/>
      <c r="C3" s="172" t="s">
        <v>260</v>
      </c>
    </row>
    <row r="4" spans="1:3" ht="37.5">
      <c r="A4" s="173"/>
      <c r="B4" s="174" t="s">
        <v>261</v>
      </c>
      <c r="C4" s="175" t="s">
        <v>268</v>
      </c>
    </row>
    <row r="5" spans="1:3" ht="18.75">
      <c r="A5" s="176" t="s">
        <v>262</v>
      </c>
      <c r="B5" s="177"/>
      <c r="C5" s="178">
        <f>C6</f>
        <v>49.211</v>
      </c>
    </row>
    <row r="6" spans="1:3" ht="37.5">
      <c r="A6" s="179" t="s">
        <v>263</v>
      </c>
      <c r="B6" s="180" t="s">
        <v>264</v>
      </c>
      <c r="C6" s="178">
        <f>C8</f>
        <v>49.211</v>
      </c>
    </row>
    <row r="7" spans="1:3" ht="18.75">
      <c r="A7" s="181" t="s">
        <v>265</v>
      </c>
      <c r="B7" s="182"/>
      <c r="C7" s="183"/>
    </row>
    <row r="8" spans="1:3" ht="37.5">
      <c r="A8" s="184" t="s">
        <v>266</v>
      </c>
      <c r="B8" s="182" t="s">
        <v>267</v>
      </c>
      <c r="C8" s="183">
        <v>49.211</v>
      </c>
    </row>
  </sheetData>
  <sheetProtection/>
  <mergeCells count="2">
    <mergeCell ref="B1:C1"/>
    <mergeCell ref="A2:C2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1</cp:lastModifiedBy>
  <cp:lastPrinted>2019-04-09T10:33:45Z</cp:lastPrinted>
  <dcterms:created xsi:type="dcterms:W3CDTF">2014-10-07T12:01:05Z</dcterms:created>
  <dcterms:modified xsi:type="dcterms:W3CDTF">2019-04-09T10:33:51Z</dcterms:modified>
  <cp:category/>
  <cp:version/>
  <cp:contentType/>
  <cp:contentStatus/>
</cp:coreProperties>
</file>